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sch\Fact Books\Current\Web files\"/>
    </mc:Choice>
  </mc:AlternateContent>
  <xr:revisionPtr revIDLastSave="0" documentId="8_{142C865E-F878-48D9-9F9D-0BEDFE491DA4}" xr6:coauthVersionLast="47" xr6:coauthVersionMax="47" xr10:uidLastSave="{00000000-0000-0000-0000-000000000000}"/>
  <bookViews>
    <workbookView xWindow="-21720" yWindow="-120" windowWidth="21840" windowHeight="13020" xr2:uid="{00000000-000D-0000-FFFF-FFFF00000000}"/>
  </bookViews>
  <sheets>
    <sheet name="Table 17" sheetId="15" r:id="rId1"/>
    <sheet name="FTEData" sheetId="14" r:id="rId2"/>
  </sheets>
  <definedNames>
    <definedName name="DATA" localSheetId="0">'Table 17'!$K$46:$N$74</definedName>
    <definedName name="DATA">#REF!</definedName>
    <definedName name="ExternalData_1" localSheetId="1" hidden="1">FTEData!$A$1:$H$684</definedName>
    <definedName name="full_time_only">#REF!</definedName>
    <definedName name="GraphData">#REF!</definedName>
    <definedName name="_xlnm.Print_Area" localSheetId="0">'Table 17'!$A$1:$L$45</definedName>
    <definedName name="STATEGRAPH" localSheetId="0">'Table 17'!$K$46:$N$74</definedName>
    <definedName name="STATEGRAPH">#REF!</definedName>
    <definedName name="StateGraphData" localSheetId="0">'Table 17'!$K$46:$N$74</definedName>
    <definedName name="StateGraphData">#REF!</definedName>
    <definedName name="TABLE_TOT" localSheetId="0">'Table 17'!#REF!</definedName>
    <definedName name="TABLE_TOT">#REF!</definedName>
    <definedName name="Table09">#REF!</definedName>
    <definedName name="Table8" localSheetId="0">'Table 17'!$A$1:$J$8</definedName>
    <definedName name="Table8">#REF!</definedName>
    <definedName name="Table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5" l="1"/>
  <c r="I11" i="15"/>
  <c r="I12" i="15"/>
  <c r="I13" i="15"/>
  <c r="I16" i="15"/>
  <c r="I17" i="15"/>
  <c r="I18" i="15"/>
  <c r="I20" i="15"/>
  <c r="I21" i="15"/>
  <c r="I22" i="15"/>
  <c r="I23" i="15"/>
  <c r="I24" i="15"/>
  <c r="I26" i="15"/>
  <c r="I27" i="15"/>
  <c r="I28" i="15"/>
  <c r="I30" i="15"/>
  <c r="I31" i="15"/>
  <c r="I9" i="15"/>
  <c r="G11" i="15"/>
  <c r="G12" i="15"/>
  <c r="G13" i="15"/>
  <c r="G17" i="15"/>
  <c r="G18" i="15"/>
  <c r="G20" i="15"/>
  <c r="G21" i="15"/>
  <c r="G22" i="15"/>
  <c r="G23" i="15"/>
  <c r="G24" i="15"/>
  <c r="G26" i="15"/>
  <c r="G27" i="15"/>
  <c r="G28" i="15"/>
  <c r="G29" i="15"/>
  <c r="G30" i="15"/>
  <c r="G31" i="15"/>
  <c r="E12" i="15"/>
  <c r="E13" i="15"/>
  <c r="E16" i="15"/>
  <c r="E17" i="15"/>
  <c r="E18" i="15"/>
  <c r="E20" i="15"/>
  <c r="E21" i="15"/>
  <c r="E22" i="15"/>
  <c r="E23" i="15"/>
  <c r="E24" i="15"/>
  <c r="E26" i="15"/>
  <c r="E27" i="15"/>
  <c r="E28" i="15"/>
  <c r="E30" i="15"/>
  <c r="E3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11" i="15"/>
  <c r="E9" i="15"/>
  <c r="G9" i="15"/>
  <c r="B10" i="15" l="1"/>
  <c r="B25" i="15"/>
  <c r="D25" i="15" s="1"/>
  <c r="B19" i="15"/>
  <c r="B15" i="15"/>
  <c r="B16" i="15"/>
  <c r="J16" i="15" s="1"/>
  <c r="B14" i="15"/>
  <c r="D14" i="15" s="1"/>
  <c r="B24" i="15"/>
  <c r="F24" i="15" s="1"/>
  <c r="B13" i="15"/>
  <c r="D13" i="15" s="1"/>
  <c r="B31" i="15"/>
  <c r="D31" i="15" s="1"/>
  <c r="B17" i="15"/>
  <c r="D17" i="15" s="1"/>
  <c r="B23" i="15"/>
  <c r="D23" i="15" s="1"/>
  <c r="B21" i="15"/>
  <c r="D21" i="15" s="1"/>
  <c r="B26" i="15"/>
  <c r="D26" i="15" s="1"/>
  <c r="B22" i="15"/>
  <c r="D22" i="15" s="1"/>
  <c r="B28" i="15"/>
  <c r="F28" i="15" s="1"/>
  <c r="B27" i="15"/>
  <c r="F27" i="15" s="1"/>
  <c r="B11" i="15"/>
  <c r="H11" i="15" s="1"/>
  <c r="B9" i="15"/>
  <c r="B12" i="15"/>
  <c r="F12" i="15" s="1"/>
  <c r="B20" i="15"/>
  <c r="F20" i="15" s="1"/>
  <c r="B29" i="15"/>
  <c r="H29" i="15" s="1"/>
  <c r="B18" i="15"/>
  <c r="J18" i="15" s="1"/>
  <c r="D10" i="15" l="1"/>
  <c r="D15" i="15"/>
  <c r="D19" i="15"/>
  <c r="J24" i="15"/>
  <c r="D24" i="15"/>
  <c r="H24" i="15"/>
  <c r="F16" i="15"/>
  <c r="D16" i="15"/>
  <c r="J17" i="15"/>
  <c r="H17" i="15"/>
  <c r="F17" i="15"/>
  <c r="J13" i="15"/>
  <c r="F13" i="15"/>
  <c r="H13" i="15"/>
  <c r="H27" i="15"/>
  <c r="F31" i="15"/>
  <c r="J31" i="15"/>
  <c r="H31" i="15"/>
  <c r="D28" i="15"/>
  <c r="J28" i="15"/>
  <c r="H28" i="15"/>
  <c r="D27" i="15"/>
  <c r="J23" i="15"/>
  <c r="F23" i="15"/>
  <c r="H23" i="15"/>
  <c r="H21" i="15"/>
  <c r="J21" i="15"/>
  <c r="J22" i="15"/>
  <c r="H22" i="15"/>
  <c r="J26" i="15"/>
  <c r="F26" i="15"/>
  <c r="H26" i="15"/>
  <c r="J20" i="15"/>
  <c r="H18" i="15"/>
  <c r="F21" i="15"/>
  <c r="J27" i="15"/>
  <c r="F22" i="15"/>
  <c r="B30" i="15"/>
  <c r="F30" i="15" s="1"/>
  <c r="D20" i="15"/>
  <c r="H20" i="15"/>
  <c r="D29" i="15"/>
  <c r="D18" i="15"/>
  <c r="J9" i="15"/>
  <c r="H9" i="15"/>
  <c r="J12" i="15"/>
  <c r="F9" i="15"/>
  <c r="F18" i="15"/>
  <c r="D12" i="15"/>
  <c r="J11" i="15"/>
  <c r="D11" i="15"/>
  <c r="H12" i="15"/>
  <c r="J30" i="15" l="1"/>
  <c r="H30" i="15"/>
  <c r="D30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3E0972F-4AEE-4F3B-9285-CB828670F657}" keepAlive="1" name="Query - Query1" description="Connection to the 'Query1' query in the workbook." type="5" refreshedVersion="6" background="1">
    <dbPr connection="Provider=Microsoft.Mashup.OleDb.1;Data Source=$Workbook$;Location=Query1;Extended Properties=&quot;&quot;" command="SELECT * FROM [Query1]"/>
  </connection>
  <connection id="2" xr16:uid="{9C4C53C8-F30F-4358-AEF1-F4C6B16AF875}" keepAlive="1" name="Query - Query2" description="Connection to the 'Query2' query in the workbook." type="5" refreshedVersion="6" background="1">
    <dbPr connection="Provider=Microsoft.Mashup.OleDb.1;Data Source=$Workbook$;Location=Query2;Extended Properties=&quot;&quot;" command="SELECT * FROM [Query2]"/>
  </connection>
  <connection id="3" xr16:uid="{9350CE13-45C8-4D1D-8025-380B3B1948C0}" keepAlive="1" name="Query - Query3" description="Connection to the 'Query3' query in the workbook." type="5" refreshedVersion="8" background="1" saveData="1">
    <dbPr connection="Provider=Microsoft.Mashup.OleDb.1;Data Source=$Workbook$;Location=Query3;Extended Properties=&quot;&quot;" command="SELECT * FROM [Query3]"/>
  </connection>
</connections>
</file>

<file path=xl/sharedStrings.xml><?xml version="1.0" encoding="utf-8"?>
<sst xmlns="http://schemas.openxmlformats.org/spreadsheetml/2006/main" count="2139" uniqueCount="152">
  <si>
    <t>Table 17</t>
  </si>
  <si>
    <t>Alaska</t>
  </si>
  <si>
    <t xml:space="preserve">Undergraduate Full-Time Equivalent Enrollments in </t>
  </si>
  <si>
    <t>Research/Doctoral</t>
  </si>
  <si>
    <t>Independent</t>
  </si>
  <si>
    <t>Total</t>
  </si>
  <si>
    <t>Public Associate</t>
  </si>
  <si>
    <t>Public Baccalaureate/</t>
  </si>
  <si>
    <t>Public</t>
  </si>
  <si>
    <t>Master's</t>
  </si>
  <si>
    <t>Arizona</t>
  </si>
  <si>
    <t>Number</t>
  </si>
  <si>
    <t>Percent</t>
  </si>
  <si>
    <t>California</t>
  </si>
  <si>
    <t>Colorado</t>
  </si>
  <si>
    <t>Hawaii</t>
  </si>
  <si>
    <t>Idaho</t>
  </si>
  <si>
    <t>Montana</t>
  </si>
  <si>
    <t>Nevada</t>
  </si>
  <si>
    <t>N/A</t>
  </si>
  <si>
    <t>New Mexico</t>
  </si>
  <si>
    <t>North Dakota</t>
  </si>
  <si>
    <t>Oregon</t>
  </si>
  <si>
    <t>South Dakota</t>
  </si>
  <si>
    <t>Utah</t>
  </si>
  <si>
    <t>Washington</t>
  </si>
  <si>
    <t>Wyoming</t>
  </si>
  <si>
    <t>Guam</t>
  </si>
  <si>
    <t>AK</t>
  </si>
  <si>
    <t>WA</t>
  </si>
  <si>
    <t>AZ</t>
  </si>
  <si>
    <t>NM</t>
  </si>
  <si>
    <t>CO</t>
  </si>
  <si>
    <t>CA</t>
  </si>
  <si>
    <t>HI</t>
  </si>
  <si>
    <t>ID</t>
  </si>
  <si>
    <t>MT</t>
  </si>
  <si>
    <t>NV</t>
  </si>
  <si>
    <t>ND</t>
  </si>
  <si>
    <t>OR</t>
  </si>
  <si>
    <t>SD</t>
  </si>
  <si>
    <t>UT</t>
  </si>
  <si>
    <t>WY</t>
  </si>
  <si>
    <t>GU</t>
  </si>
  <si>
    <t>MP</t>
  </si>
  <si>
    <t>YearNormed</t>
  </si>
  <si>
    <t>StateName</t>
  </si>
  <si>
    <t>Stabbr</t>
  </si>
  <si>
    <t>StudentLevel</t>
  </si>
  <si>
    <t>CarnegieGroup</t>
  </si>
  <si>
    <t>FTE</t>
  </si>
  <si>
    <t>Georgia</t>
  </si>
  <si>
    <t>GA</t>
  </si>
  <si>
    <t>Indiana</t>
  </si>
  <si>
    <t>IN</t>
  </si>
  <si>
    <t>Michigan</t>
  </si>
  <si>
    <t>MI</t>
  </si>
  <si>
    <t>Mississippi</t>
  </si>
  <si>
    <t>MS</t>
  </si>
  <si>
    <t>New York</t>
  </si>
  <si>
    <t>NY</t>
  </si>
  <si>
    <t>North Carolina</t>
  </si>
  <si>
    <t>NC</t>
  </si>
  <si>
    <t>Fed. States of Micronesia</t>
  </si>
  <si>
    <t>FM</t>
  </si>
  <si>
    <t>Illinois</t>
  </si>
  <si>
    <t>IL</t>
  </si>
  <si>
    <t>Kansas</t>
  </si>
  <si>
    <t>KS</t>
  </si>
  <si>
    <t>Alabama</t>
  </si>
  <si>
    <t>AL</t>
  </si>
  <si>
    <t>District of Columbia</t>
  </si>
  <si>
    <t>DC</t>
  </si>
  <si>
    <t>Maryland</t>
  </si>
  <si>
    <t>MD</t>
  </si>
  <si>
    <t>Missouri</t>
  </si>
  <si>
    <t>MO</t>
  </si>
  <si>
    <t>New Hampshire</t>
  </si>
  <si>
    <t>NH</t>
  </si>
  <si>
    <t>New Jersey</t>
  </si>
  <si>
    <t>NJ</t>
  </si>
  <si>
    <t>Oklahoma</t>
  </si>
  <si>
    <t>OK</t>
  </si>
  <si>
    <t>Virginia</t>
  </si>
  <si>
    <t>VA</t>
  </si>
  <si>
    <t>West Virginia</t>
  </si>
  <si>
    <t>WV</t>
  </si>
  <si>
    <t>Arkansas</t>
  </si>
  <si>
    <t>AR</t>
  </si>
  <si>
    <t>Florida</t>
  </si>
  <si>
    <t>FL</t>
  </si>
  <si>
    <t>Kentucky</t>
  </si>
  <si>
    <t>KY</t>
  </si>
  <si>
    <t>Massachusetts</t>
  </si>
  <si>
    <t>MA</t>
  </si>
  <si>
    <t>Nebraska</t>
  </si>
  <si>
    <t>NE</t>
  </si>
  <si>
    <t>Puerto Rico</t>
  </si>
  <si>
    <t>PR</t>
  </si>
  <si>
    <t>Wisconsin</t>
  </si>
  <si>
    <t>WI</t>
  </si>
  <si>
    <t>Iowa</t>
  </si>
  <si>
    <t>IA</t>
  </si>
  <si>
    <t>Vermont</t>
  </si>
  <si>
    <t>VT</t>
  </si>
  <si>
    <t>Minnesota</t>
  </si>
  <si>
    <t>MN</t>
  </si>
  <si>
    <t>Rhode Island</t>
  </si>
  <si>
    <t>RI</t>
  </si>
  <si>
    <t>South Carolina</t>
  </si>
  <si>
    <t>SC</t>
  </si>
  <si>
    <t>Tennessee</t>
  </si>
  <si>
    <t>TN</t>
  </si>
  <si>
    <t>Louisiana</t>
  </si>
  <si>
    <t>LA</t>
  </si>
  <si>
    <t>Ohio</t>
  </si>
  <si>
    <t>OH</t>
  </si>
  <si>
    <t>American Samoa</t>
  </si>
  <si>
    <t>AS</t>
  </si>
  <si>
    <t>Texas</t>
  </si>
  <si>
    <t>TX</t>
  </si>
  <si>
    <t>Maine</t>
  </si>
  <si>
    <t>ME</t>
  </si>
  <si>
    <t>Pennsylvania</t>
  </si>
  <si>
    <t>PA</t>
  </si>
  <si>
    <t>Virgin Islands</t>
  </si>
  <si>
    <t>VI</t>
  </si>
  <si>
    <t>Connecticut</t>
  </si>
  <si>
    <t>CT</t>
  </si>
  <si>
    <t>Delaware</t>
  </si>
  <si>
    <t>DE</t>
  </si>
  <si>
    <t>Marshall Islands</t>
  </si>
  <si>
    <t>MH</t>
  </si>
  <si>
    <t>Commonwealth of Northern Marianas</t>
  </si>
  <si>
    <t>Palau</t>
  </si>
  <si>
    <t>PW</t>
  </si>
  <si>
    <t>Control</t>
  </si>
  <si>
    <t>Region</t>
  </si>
  <si>
    <t>_S</t>
  </si>
  <si>
    <t>_W</t>
  </si>
  <si>
    <t>_O</t>
  </si>
  <si>
    <t>_N</t>
  </si>
  <si>
    <t>_M</t>
  </si>
  <si>
    <t>Midwest</t>
  </si>
  <si>
    <t>Nation</t>
  </si>
  <si>
    <t>_U</t>
  </si>
  <si>
    <t>Northeast</t>
  </si>
  <si>
    <t>Other</t>
  </si>
  <si>
    <t>South</t>
  </si>
  <si>
    <t>West</t>
  </si>
  <si>
    <t>Updated: 08/06/25</t>
  </si>
  <si>
    <t>Institutions of Higher Education by Sector,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</si>
</sst>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name val="Arial"/>
    </font>
    <font>
      <b/>
      <sz val="1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64"/>
      </bottom>
      <diagonal/>
    </border>
  </borders>
  <cellStyleXfs count="1">
    <xf numFmtId="3" fontId="0" fillId="0" borderId="0"/>
  </cellStyleXfs>
  <cellXfs count="44">
    <xf numFmtId="3" fontId="0" fillId="0" borderId="0" xfId="0"/>
    <xf numFmtId="164" fontId="0" fillId="0" borderId="0" xfId="0" applyNumberFormat="1"/>
    <xf numFmtId="3" fontId="3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right"/>
    </xf>
    <xf numFmtId="3" fontId="2" fillId="0" borderId="0" xfId="0" applyFont="1"/>
    <xf numFmtId="10" fontId="3" fillId="0" borderId="0" xfId="0" applyNumberFormat="1" applyFont="1" applyAlignment="1">
      <alignment horizontal="centerContinuous"/>
    </xf>
    <xf numFmtId="164" fontId="0" fillId="0" borderId="0" xfId="0" applyNumberFormat="1" applyAlignment="1">
      <alignment horizontal="right"/>
    </xf>
    <xf numFmtId="3" fontId="5" fillId="0" borderId="0" xfId="0" applyFont="1"/>
    <xf numFmtId="3" fontId="4" fillId="0" borderId="0" xfId="0" applyFont="1"/>
    <xf numFmtId="3" fontId="4" fillId="0" borderId="0" xfId="0" applyFont="1" applyAlignment="1">
      <alignment horizontal="centerContinuous"/>
    </xf>
    <xf numFmtId="3" fontId="4" fillId="0" borderId="1" xfId="0" applyFont="1" applyBorder="1" applyAlignment="1">
      <alignment horizontal="centerContinuous"/>
    </xf>
    <xf numFmtId="164" fontId="5" fillId="0" borderId="1" xfId="0" applyNumberFormat="1" applyFont="1" applyBorder="1" applyAlignment="1">
      <alignment horizontal="right"/>
    </xf>
    <xf numFmtId="164" fontId="5" fillId="0" borderId="0" xfId="0" applyNumberFormat="1" applyFont="1"/>
    <xf numFmtId="3" fontId="4" fillId="0" borderId="2" xfId="0" applyFont="1" applyBorder="1"/>
    <xf numFmtId="1" fontId="4" fillId="0" borderId="2" xfId="0" applyNumberFormat="1" applyFont="1" applyBorder="1" applyAlignment="1">
      <alignment horizontal="right"/>
    </xf>
    <xf numFmtId="1" fontId="4" fillId="0" borderId="3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3" fontId="5" fillId="0" borderId="0" xfId="0" applyFont="1" applyAlignment="1">
      <alignment horizontal="centerContinuous"/>
    </xf>
    <xf numFmtId="3" fontId="0" fillId="0" borderId="1" xfId="0" applyBorder="1" applyAlignment="1">
      <alignment horizontal="right"/>
    </xf>
    <xf numFmtId="1" fontId="3" fillId="0" borderId="0" xfId="0" applyNumberFormat="1" applyFont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9" fontId="3" fillId="0" borderId="0" xfId="0" applyNumberFormat="1" applyFont="1" applyAlignment="1">
      <alignment horizontal="right"/>
    </xf>
    <xf numFmtId="0" fontId="0" fillId="0" borderId="0" xfId="0" applyNumberFormat="1"/>
    <xf numFmtId="3" fontId="3" fillId="0" borderId="1" xfId="0" applyFont="1" applyBorder="1" applyAlignment="1">
      <alignment horizontal="right"/>
    </xf>
    <xf numFmtId="3" fontId="0" fillId="0" borderId="3" xfId="0" applyBorder="1" applyAlignment="1">
      <alignment horizontal="right"/>
    </xf>
    <xf numFmtId="3" fontId="0" fillId="0" borderId="2" xfId="0" applyBorder="1"/>
    <xf numFmtId="1" fontId="3" fillId="0" borderId="2" xfId="0" applyNumberFormat="1" applyFont="1" applyBorder="1" applyAlignment="1">
      <alignment horizontal="right" indent="1"/>
    </xf>
    <xf numFmtId="3" fontId="3" fillId="0" borderId="0" xfId="0" applyFont="1"/>
    <xf numFmtId="3" fontId="1" fillId="0" borderId="0" xfId="0" applyFont="1" applyAlignment="1">
      <alignment horizontal="center"/>
    </xf>
    <xf numFmtId="3" fontId="0" fillId="0" borderId="0" xfId="0" applyAlignment="1">
      <alignment horizontal="center"/>
    </xf>
    <xf numFmtId="3" fontId="4" fillId="0" borderId="0" xfId="0" applyFont="1" applyAlignment="1">
      <alignment horizontal="center"/>
    </xf>
    <xf numFmtId="3" fontId="5" fillId="0" borderId="0" xfId="0" applyFont="1" applyAlignment="1">
      <alignment horizontal="center"/>
    </xf>
    <xf numFmtId="3" fontId="4" fillId="0" borderId="0" xfId="0" applyFont="1" applyAlignment="1">
      <alignment horizontal="center" vertical="center" wrapText="1"/>
    </xf>
    <xf numFmtId="3" fontId="5" fillId="0" borderId="0" xfId="0" applyFont="1" applyAlignment="1">
      <alignment horizontal="center" vertical="center" wrapText="1"/>
    </xf>
    <xf numFmtId="3" fontId="4" fillId="0" borderId="1" xfId="0" applyFont="1" applyBorder="1" applyAlignment="1">
      <alignment horizontal="center"/>
    </xf>
    <xf numFmtId="3" fontId="0" fillId="0" borderId="0" xfId="0" applyBorder="1" applyAlignment="1">
      <alignment horizontal="right"/>
    </xf>
    <xf numFmtId="3" fontId="0" fillId="0" borderId="6" xfId="0" applyBorder="1" applyAlignment="1">
      <alignment horizontal="right"/>
    </xf>
    <xf numFmtId="3" fontId="0" fillId="0" borderId="7" xfId="0" applyBorder="1" applyAlignment="1">
      <alignment horizontal="right"/>
    </xf>
    <xf numFmtId="1" fontId="3" fillId="0" borderId="7" xfId="0" applyNumberFormat="1" applyFont="1" applyBorder="1" applyAlignment="1">
      <alignment horizontal="right" indent="1"/>
    </xf>
    <xf numFmtId="3" fontId="0" fillId="0" borderId="8" xfId="0" applyBorder="1" applyAlignment="1">
      <alignment horizontal="right"/>
    </xf>
    <xf numFmtId="3" fontId="0" fillId="0" borderId="0" xfId="0" applyBorder="1"/>
    <xf numFmtId="1" fontId="3" fillId="0" borderId="0" xfId="0" applyNumberFormat="1" applyFont="1" applyBorder="1" applyAlignment="1">
      <alignment horizontal="right" indent="1"/>
    </xf>
    <xf numFmtId="1" fontId="3" fillId="0" borderId="8" xfId="0" applyNumberFormat="1" applyFont="1" applyBorder="1" applyAlignment="1">
      <alignment horizontal="right" indent="1"/>
    </xf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127966</xdr:rowOff>
    </xdr:from>
    <xdr:to>
      <xdr:col>9</xdr:col>
      <xdr:colOff>743861</xdr:colOff>
      <xdr:row>41</xdr:row>
      <xdr:rowOff>63279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51DBE34-0A41-499F-9945-BFBE8C11FCA5}"/>
            </a:ext>
          </a:extLst>
        </xdr:cNvPr>
        <xdr:cNvSpPr txBox="1">
          <a:spLocks noChangeArrowheads="1"/>
        </xdr:cNvSpPr>
      </xdr:nvSpPr>
      <xdr:spPr bwMode="auto">
        <a:xfrm>
          <a:off x="145774" y="5288031"/>
          <a:ext cx="8648783" cy="14261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Notes: Sectors are classified according to the 2021 Carnegie Classification of Higher Education Institutions and are not necessarily comparable to prior years' data. "</a:t>
          </a:r>
          <a:r>
            <a:rPr lang="en-U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Independent" encompasses 2- and 4-year private, non-profit institutions. </a:t>
          </a:r>
          <a:r>
            <a:rPr lang="en-U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Commonwealth of Northern Mariana Islands has one institution, Northern Marianas College (NMC), which is classified as 4-year or above by the Carnegie Foundation for the Advancement of Teaching,</a:t>
          </a:r>
          <a:r>
            <a:rPr lang="en-U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 but </a:t>
          </a:r>
          <a:r>
            <a:rPr lang="en-U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the institution requests that it be classified as an Associates College. </a:t>
          </a:r>
        </a:p>
        <a:p>
          <a:pPr algn="l" rtl="0">
            <a:defRPr sz="1000"/>
          </a:pPr>
          <a:endParaRPr lang="en-US" sz="1000" b="0" i="0" strike="noStrike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Source:  National Center for Education Statistics (NCES), Integrated Postsecondary Education Data System (IPEDS) 12-month Enrollment Survey, accessed 2025</a:t>
          </a:r>
          <a:r>
            <a:rPr lang="en-U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 from http://nces.ed.gov/ipeds/datacenter/.  </a:t>
          </a:r>
          <a:r>
            <a:rPr lang="en-U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WICHE calculations.</a:t>
          </a:r>
        </a:p>
      </xdr:txBody>
    </xdr:sp>
    <xdr:clientData/>
  </xdr:twoCellAnchor>
  <xdr:twoCellAnchor>
    <xdr:from>
      <xdr:col>5</xdr:col>
      <xdr:colOff>417195</xdr:colOff>
      <xdr:row>0</xdr:row>
      <xdr:rowOff>0</xdr:rowOff>
    </xdr:from>
    <xdr:to>
      <xdr:col>9</xdr:col>
      <xdr:colOff>198120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F40A0CD-DC5D-48AB-9DB5-D4484642CC31}"/>
            </a:ext>
          </a:extLst>
        </xdr:cNvPr>
        <xdr:cNvSpPr txBox="1">
          <a:spLocks noChangeArrowheads="1"/>
        </xdr:cNvSpPr>
      </xdr:nvSpPr>
      <xdr:spPr bwMode="auto">
        <a:xfrm>
          <a:off x="5103495" y="0"/>
          <a:ext cx="31718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Arial"/>
              <a:cs typeface="Arial"/>
            </a:rPr>
            <a:t>(Table 10J coninued on the next page.)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43560EB1-A2D4-49E5-BC1D-01C181579513}" autoFormatId="16" applyNumberFormats="0" applyBorderFormats="0" applyFontFormats="0" applyPatternFormats="0" applyAlignmentFormats="0" applyWidthHeightFormats="0">
  <queryTableRefresh nextId="12">
    <queryTableFields count="8">
      <queryTableField id="1" name="YearNormed" tableColumnId="1"/>
      <queryTableField id="2" name="StateName" tableColumnId="2"/>
      <queryTableField id="3" name="Stabbr" tableColumnId="3"/>
      <queryTableField id="10" name="Region" tableColumnId="5"/>
      <queryTableField id="4" name="StudentLevel" tableColumnId="4"/>
      <queryTableField id="8" name="Control" tableColumnId="8"/>
      <queryTableField id="6" name="CarnegieGroup" tableColumnId="6"/>
      <queryTableField id="7" name="FTE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BCCAD2-DF9A-4CFC-B601-F7511F269351}" name="Query3" displayName="Query3" ref="A1:H684" tableType="queryTable" totalsRowShown="0">
  <autoFilter ref="A1:H684" xr:uid="{2CA7950C-57E0-4CEA-8A78-2B15B0BC81BD}">
    <filterColumn colId="1">
      <filters>
        <filter val="Nation"/>
      </filters>
    </filterColumn>
  </autoFilter>
  <tableColumns count="8">
    <tableColumn id="1" xr3:uid="{A65D87D2-6C4D-42AA-8F7D-9C270F283E05}" uniqueName="1" name="YearNormed" queryTableFieldId="1"/>
    <tableColumn id="2" xr3:uid="{28BD9C61-E7BD-423B-88D2-8C85D22C4A58}" uniqueName="2" name="StateName" queryTableFieldId="2" dataDxfId="2"/>
    <tableColumn id="3" xr3:uid="{DDBEF16F-8C51-4131-85A2-5BCA1EB3626F}" uniqueName="3" name="Stabbr" queryTableFieldId="3" dataDxfId="1"/>
    <tableColumn id="5" xr3:uid="{39BF7AEB-5F9C-4836-B1B5-25AEBC346B03}" uniqueName="5" name="Region" queryTableFieldId="10" dataDxfId="0"/>
    <tableColumn id="4" xr3:uid="{0F1BDB20-FF67-441D-B00B-780718E0157E}" uniqueName="4" name="StudentLevel" queryTableFieldId="4"/>
    <tableColumn id="8" xr3:uid="{40D2B3D8-A283-4FF3-9E1B-BDA2AE6DC68D}" uniqueName="8" name="Control" queryTableFieldId="8"/>
    <tableColumn id="6" xr3:uid="{B5AD1D3B-4CC7-4E7B-A11F-B40CDA95DF1B}" uniqueName="6" name="CarnegieGroup" queryTableFieldId="6"/>
    <tableColumn id="7" xr3:uid="{FDB8001D-FC0A-48F9-AD2B-FE95A9FE1A2E}" uniqueName="7" name="FTE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A95C-637B-4F0A-9702-2C1D9D649F3B}">
  <sheetPr transitionEvaluation="1">
    <pageSetUpPr fitToPage="1"/>
  </sheetPr>
  <dimension ref="A1:N76"/>
  <sheetViews>
    <sheetView tabSelected="1" zoomScale="79" zoomScaleNormal="115" workbookViewId="0">
      <selection activeCell="C21" sqref="C21"/>
    </sheetView>
  </sheetViews>
  <sheetFormatPr defaultColWidth="3.265625" defaultRowHeight="12.75" x14ac:dyDescent="0.35"/>
  <cols>
    <col min="1" max="1" width="40.59765625" bestFit="1" customWidth="1"/>
    <col min="2" max="2" width="10.73046875" customWidth="1"/>
    <col min="3" max="10" width="12.73046875" customWidth="1"/>
    <col min="11" max="11" width="3.3984375" customWidth="1"/>
    <col min="12" max="12" width="3" customWidth="1"/>
    <col min="13" max="13" width="2.59765625" customWidth="1"/>
  </cols>
  <sheetData>
    <row r="1" spans="1:11" ht="18.75" x14ac:dyDescent="0.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s="7" customFormat="1" ht="15" x14ac:dyDescent="0.4">
      <c r="A2" s="31" t="s">
        <v>2</v>
      </c>
      <c r="B2" s="32"/>
      <c r="C2" s="32"/>
      <c r="D2" s="32"/>
      <c r="E2" s="32"/>
      <c r="F2" s="32"/>
      <c r="G2" s="32"/>
      <c r="H2" s="32"/>
      <c r="I2" s="32"/>
      <c r="J2" s="32"/>
    </row>
    <row r="3" spans="1:11" s="7" customFormat="1" ht="20.25" customHeight="1" x14ac:dyDescent="0.4">
      <c r="A3" s="33" t="s">
        <v>151</v>
      </c>
      <c r="B3" s="34"/>
      <c r="C3" s="34"/>
      <c r="D3" s="34"/>
      <c r="E3" s="34"/>
      <c r="F3" s="34"/>
      <c r="G3" s="34"/>
      <c r="H3" s="34"/>
      <c r="I3" s="34"/>
      <c r="J3" s="34"/>
    </row>
    <row r="4" spans="1:11" s="7" customFormat="1" ht="15" x14ac:dyDescent="0.4"/>
    <row r="5" spans="1:11" s="7" customFormat="1" ht="15" x14ac:dyDescent="0.4"/>
    <row r="6" spans="1:11" s="7" customFormat="1" ht="15" x14ac:dyDescent="0.4">
      <c r="A6" s="8"/>
      <c r="B6" s="9" t="s">
        <v>5</v>
      </c>
      <c r="C6" s="10" t="s">
        <v>6</v>
      </c>
      <c r="D6" s="9"/>
      <c r="E6" s="10" t="s">
        <v>7</v>
      </c>
      <c r="F6" s="9"/>
      <c r="G6" s="10" t="s">
        <v>8</v>
      </c>
      <c r="H6" s="9"/>
      <c r="I6" s="10" t="s">
        <v>4</v>
      </c>
      <c r="J6" s="18"/>
    </row>
    <row r="7" spans="1:11" s="7" customFormat="1" ht="15" x14ac:dyDescent="0.4">
      <c r="A7" s="8"/>
      <c r="C7" s="11"/>
      <c r="D7" s="9"/>
      <c r="E7" s="35" t="s">
        <v>9</v>
      </c>
      <c r="F7" s="31"/>
      <c r="G7" s="35" t="s">
        <v>3</v>
      </c>
      <c r="H7" s="31"/>
      <c r="I7" s="10"/>
      <c r="J7" s="18"/>
      <c r="K7" s="12"/>
    </row>
    <row r="8" spans="1:11" s="7" customFormat="1" ht="15.4" thickBot="1" x14ac:dyDescent="0.45">
      <c r="A8" s="13"/>
      <c r="B8" s="14"/>
      <c r="C8" s="15" t="s">
        <v>11</v>
      </c>
      <c r="D8" s="16" t="s">
        <v>12</v>
      </c>
      <c r="E8" s="17" t="s">
        <v>11</v>
      </c>
      <c r="F8" s="16" t="s">
        <v>12</v>
      </c>
      <c r="G8" s="17" t="s">
        <v>11</v>
      </c>
      <c r="H8" s="16" t="s">
        <v>12</v>
      </c>
      <c r="I8" s="17" t="s">
        <v>11</v>
      </c>
      <c r="J8" s="16" t="s">
        <v>12</v>
      </c>
      <c r="K8" s="12"/>
    </row>
    <row r="9" spans="1:11" ht="13.5" thickTop="1" x14ac:dyDescent="0.4">
      <c r="A9" s="4" t="s">
        <v>1</v>
      </c>
      <c r="B9">
        <f>C9+E9+G9+I9</f>
        <v>11007</v>
      </c>
      <c r="C9" s="24" t="s">
        <v>19</v>
      </c>
      <c r="D9" s="21" t="s">
        <v>19</v>
      </c>
      <c r="E9" s="37">
        <f>SUMIFS(FTEData!$H:$H,FTEData!$B:$B,'Table 17'!$A9,FTEData!$E:$E,1,FTEData!$F:$F,1,FTEData!$G:$G,2)</f>
        <v>6858</v>
      </c>
      <c r="F9" s="22">
        <f t="shared" ref="F9" si="0">E9/B9</f>
        <v>0.62305805396565817</v>
      </c>
      <c r="G9" s="37">
        <f>SUMIFS(FTEData!$H:$H,FTEData!$B:$B,'Table 17'!$A9,FTEData!$E:$E,1,FTEData!$F:$F,1,FTEData!$G:$G,3)</f>
        <v>3696</v>
      </c>
      <c r="H9" s="22">
        <f>G9/B9</f>
        <v>0.33578631779776508</v>
      </c>
      <c r="I9" s="37">
        <f>SUMIFS(FTEData!$H:$H,FTEData!$B:$B,'Table 17'!$A9,FTEData!$E:$E,1,FTEData!$F:$F,2)</f>
        <v>453</v>
      </c>
      <c r="J9" s="22">
        <f>I9/B9</f>
        <v>4.1155628236576723E-2</v>
      </c>
      <c r="K9" s="1"/>
    </row>
    <row r="10" spans="1:11" ht="13.15" x14ac:dyDescent="0.4">
      <c r="A10" s="4" t="s">
        <v>117</v>
      </c>
      <c r="B10">
        <f t="shared" ref="B10" si="1">C10+E10+G10+I10</f>
        <v>934</v>
      </c>
      <c r="C10" s="19">
        <f>SUMIFS(FTEData!$H:$H,FTEData!$B:$B,'Table 17'!$A10,FTEData!$E:$E,1,FTEData!$F:$F,1,FTEData!$G:$G,1)</f>
        <v>934</v>
      </c>
      <c r="D10" s="20">
        <f>(C10/B10)*100</f>
        <v>100</v>
      </c>
      <c r="E10" s="38" t="s">
        <v>19</v>
      </c>
      <c r="F10" s="21" t="s">
        <v>19</v>
      </c>
      <c r="G10" s="38" t="s">
        <v>19</v>
      </c>
      <c r="H10" s="36" t="s">
        <v>19</v>
      </c>
      <c r="I10" s="38" t="s">
        <v>19</v>
      </c>
      <c r="J10" s="36" t="s">
        <v>19</v>
      </c>
      <c r="K10" s="1"/>
    </row>
    <row r="11" spans="1:11" ht="13.15" x14ac:dyDescent="0.4">
      <c r="A11" s="4" t="s">
        <v>10</v>
      </c>
      <c r="B11">
        <f t="shared" ref="B11:B29" si="2">C11+E11+G11+I11</f>
        <v>259983</v>
      </c>
      <c r="C11" s="19">
        <f>SUMIFS(FTEData!$H:$H,FTEData!$B:$B,'Table 17'!$A11,FTEData!$E:$E,1,FTEData!$F:$F,1,FTEData!$G:$G,1)</f>
        <v>90853</v>
      </c>
      <c r="D11" s="20">
        <f>(C11/B11)*100</f>
        <v>34.945746452652678</v>
      </c>
      <c r="E11" s="38" t="s">
        <v>19</v>
      </c>
      <c r="F11" s="21" t="s">
        <v>19</v>
      </c>
      <c r="G11" s="38">
        <f>SUMIFS(FTEData!$H:$H,FTEData!$B:$B,'Table 17'!$A11,FTEData!$E:$E,1,FTEData!$F:$F,1,FTEData!$G:$G,3)</f>
        <v>163734</v>
      </c>
      <c r="H11" s="20">
        <f>(G11/B11)*100</f>
        <v>62.978733224864705</v>
      </c>
      <c r="I11" s="38">
        <f>SUMIFS(FTEData!$H:$H,FTEData!$B:$B,'Table 17'!$A11,FTEData!$E:$E,1,FTEData!$F:$F,2)</f>
        <v>5396</v>
      </c>
      <c r="J11" s="20">
        <f>(I11/B11)*100</f>
        <v>2.0755203224826237</v>
      </c>
      <c r="K11" s="1"/>
    </row>
    <row r="12" spans="1:11" ht="13.15" x14ac:dyDescent="0.4">
      <c r="A12" s="4" t="s">
        <v>13</v>
      </c>
      <c r="B12">
        <f t="shared" si="2"/>
        <v>1541434</v>
      </c>
      <c r="C12" s="19">
        <f>SUMIFS(FTEData!$H:$H,FTEData!$B:$B,'Table 17'!$A12,FTEData!$E:$E,1,FTEData!$F:$F,1,FTEData!$G:$G,1)</f>
        <v>763097</v>
      </c>
      <c r="D12" s="20">
        <f t="shared" ref="D12:D29" si="3">(C12/B12)*100</f>
        <v>49.50565512373543</v>
      </c>
      <c r="E12" s="38">
        <f>SUMIFS(FTEData!$H:$H,FTEData!$B:$B,'Table 17'!$A12,FTEData!$E:$E,1,FTEData!$F:$F,1,FTEData!$G:$G,2)</f>
        <v>211763</v>
      </c>
      <c r="F12" s="20">
        <f>(E12/B12)*100</f>
        <v>13.738051710290547</v>
      </c>
      <c r="G12" s="38">
        <f>SUMIFS(FTEData!$H:$H,FTEData!$B:$B,'Table 17'!$A12,FTEData!$E:$E,1,FTEData!$F:$F,1,FTEData!$G:$G,3)</f>
        <v>391625</v>
      </c>
      <c r="H12" s="20">
        <f t="shared" ref="H12:H29" si="4">(G12/B12)*100</f>
        <v>25.406537029804717</v>
      </c>
      <c r="I12" s="38">
        <f>SUMIFS(FTEData!$H:$H,FTEData!$B:$B,'Table 17'!$A12,FTEData!$E:$E,1,FTEData!$F:$F,2)</f>
        <v>174949</v>
      </c>
      <c r="J12" s="20">
        <f t="shared" ref="J12:J28" si="5">(I12/B12)*100</f>
        <v>11.349756136169308</v>
      </c>
    </row>
    <row r="13" spans="1:11" ht="13.15" x14ac:dyDescent="0.4">
      <c r="A13" s="4" t="s">
        <v>14</v>
      </c>
      <c r="B13">
        <f t="shared" si="2"/>
        <v>190856</v>
      </c>
      <c r="C13" s="19">
        <f>SUMIFS(FTEData!$H:$H,FTEData!$B:$B,'Table 17'!$A13,FTEData!$E:$E,1,FTEData!$F:$F,1,FTEData!$G:$G,1)</f>
        <v>49024</v>
      </c>
      <c r="D13" s="20">
        <f t="shared" si="3"/>
        <v>25.68638135557698</v>
      </c>
      <c r="E13" s="38">
        <f>SUMIFS(FTEData!$H:$H,FTEData!$B:$B,'Table 17'!$A13,FTEData!$E:$E,1,FTEData!$F:$F,1,FTEData!$G:$G,2)</f>
        <v>40634</v>
      </c>
      <c r="F13" s="20">
        <f t="shared" ref="F13:F28" si="6">(E13/B13)*100</f>
        <v>21.290396948484723</v>
      </c>
      <c r="G13" s="38">
        <f>SUMIFS(FTEData!$H:$H,FTEData!$B:$B,'Table 17'!$A13,FTEData!$E:$E,1,FTEData!$F:$F,1,FTEData!$G:$G,3)</f>
        <v>84186</v>
      </c>
      <c r="H13" s="20">
        <f t="shared" si="4"/>
        <v>44.109695267636333</v>
      </c>
      <c r="I13" s="38">
        <f>SUMIFS(FTEData!$H:$H,FTEData!$B:$B,'Table 17'!$A13,FTEData!$E:$E,1,FTEData!$F:$F,2)</f>
        <v>17012</v>
      </c>
      <c r="J13" s="20">
        <f t="shared" si="5"/>
        <v>8.9135264283019655</v>
      </c>
    </row>
    <row r="14" spans="1:11" ht="13.15" x14ac:dyDescent="0.4">
      <c r="A14" s="4" t="s">
        <v>133</v>
      </c>
      <c r="B14">
        <f t="shared" ref="B14" si="7">C14+E14+G14+I14</f>
        <v>1057</v>
      </c>
      <c r="C14" s="19">
        <f>SUMIFS(FTEData!$H:$H,FTEData!$B:$B,'Table 17'!$A14,FTEData!$E:$E,1,FTEData!$F:$F,1,FTEData!$G:$G,1)</f>
        <v>1057</v>
      </c>
      <c r="D14" s="20">
        <f t="shared" ref="D14:D16" si="8">(C14/B14)*100</f>
        <v>100</v>
      </c>
      <c r="E14" s="39" t="s">
        <v>19</v>
      </c>
      <c r="F14" s="20" t="s">
        <v>19</v>
      </c>
      <c r="G14" s="39" t="s">
        <v>19</v>
      </c>
      <c r="H14" s="21" t="s">
        <v>19</v>
      </c>
      <c r="I14" s="39" t="s">
        <v>19</v>
      </c>
      <c r="J14" s="20" t="s">
        <v>19</v>
      </c>
    </row>
    <row r="15" spans="1:11" ht="13.15" x14ac:dyDescent="0.4">
      <c r="A15" s="4" t="s">
        <v>63</v>
      </c>
      <c r="B15">
        <f t="shared" si="2"/>
        <v>1585</v>
      </c>
      <c r="C15" s="19">
        <f>SUMIFS(FTEData!$H:$H,FTEData!$B:$B,'Table 17'!$A15,FTEData!$E:$E,1,FTEData!$F:$F,1,FTEData!$G:$G,1)</f>
        <v>1585</v>
      </c>
      <c r="D15" s="20">
        <f t="shared" si="8"/>
        <v>100</v>
      </c>
      <c r="E15" s="39" t="s">
        <v>19</v>
      </c>
      <c r="F15" s="20" t="s">
        <v>19</v>
      </c>
      <c r="G15" s="39" t="s">
        <v>19</v>
      </c>
      <c r="H15" s="20" t="s">
        <v>19</v>
      </c>
      <c r="I15" s="39" t="s">
        <v>19</v>
      </c>
      <c r="J15" s="20" t="s">
        <v>19</v>
      </c>
    </row>
    <row r="16" spans="1:11" ht="13.15" x14ac:dyDescent="0.4">
      <c r="A16" s="4" t="s">
        <v>27</v>
      </c>
      <c r="B16">
        <f>C16+E16+G16+I16</f>
        <v>3404</v>
      </c>
      <c r="C16" s="19">
        <f>SUMIFS(FTEData!$H:$H,FTEData!$B:$B,'Table 17'!$A16,FTEData!$E:$E,1,FTEData!$F:$F,1,FTEData!$G:$G,1)</f>
        <v>1123</v>
      </c>
      <c r="D16" s="20">
        <f t="shared" si="8"/>
        <v>32.990599294947117</v>
      </c>
      <c r="E16" s="38">
        <f>SUMIFS(FTEData!$H:$H,FTEData!$B:$B,'Table 17'!$A16,FTEData!$E:$E,1,FTEData!$F:$F,1,FTEData!$G:$G,2)</f>
        <v>2226</v>
      </c>
      <c r="F16" s="20">
        <f t="shared" ref="F16" si="9">(E16/B16)*100</f>
        <v>65.3936545240893</v>
      </c>
      <c r="G16" s="39" t="s">
        <v>19</v>
      </c>
      <c r="H16" s="21" t="s">
        <v>19</v>
      </c>
      <c r="I16" s="38">
        <f>SUMIFS(FTEData!$H:$H,FTEData!$B:$B,'Table 17'!$A16,FTEData!$E:$E,1,FTEData!$F:$F,2)</f>
        <v>55</v>
      </c>
      <c r="J16" s="20">
        <f t="shared" ref="J16" si="10">(I16/B16)*100</f>
        <v>1.615746180963572</v>
      </c>
    </row>
    <row r="17" spans="1:10" ht="13.15" x14ac:dyDescent="0.4">
      <c r="A17" s="4" t="s">
        <v>15</v>
      </c>
      <c r="B17">
        <f t="shared" si="2"/>
        <v>36703</v>
      </c>
      <c r="C17" s="19">
        <f>SUMIFS(FTEData!$H:$H,FTEData!$B:$B,'Table 17'!$A17,FTEData!$E:$E,1,FTEData!$F:$F,1,FTEData!$G:$G,1)</f>
        <v>11619</v>
      </c>
      <c r="D17" s="20">
        <f t="shared" si="3"/>
        <v>31.656812794594448</v>
      </c>
      <c r="E17" s="38">
        <f>SUMIFS(FTEData!$H:$H,FTEData!$B:$B,'Table 17'!$A17,FTEData!$E:$E,1,FTEData!$F:$F,1,FTEData!$G:$G,2)</f>
        <v>1978</v>
      </c>
      <c r="F17" s="20">
        <f t="shared" si="6"/>
        <v>5.3892052420783045</v>
      </c>
      <c r="G17" s="38">
        <f>SUMIFS(FTEData!$H:$H,FTEData!$B:$B,'Table 17'!$A17,FTEData!$E:$E,1,FTEData!$F:$F,1,FTEData!$G:$G,3)</f>
        <v>15125</v>
      </c>
      <c r="H17" s="20">
        <f t="shared" si="4"/>
        <v>41.209165463313624</v>
      </c>
      <c r="I17" s="38">
        <f>SUMIFS(FTEData!$H:$H,FTEData!$B:$B,'Table 17'!$A17,FTEData!$E:$E,1,FTEData!$F:$F,2)</f>
        <v>7981</v>
      </c>
      <c r="J17" s="20">
        <f t="shared" si="5"/>
        <v>21.744816500013624</v>
      </c>
    </row>
    <row r="18" spans="1:10" ht="13.15" x14ac:dyDescent="0.4">
      <c r="A18" s="4" t="s">
        <v>16</v>
      </c>
      <c r="B18">
        <f t="shared" si="2"/>
        <v>94484</v>
      </c>
      <c r="C18" s="19">
        <f>SUMIFS(FTEData!$H:$H,FTEData!$B:$B,'Table 17'!$A18,FTEData!$E:$E,1,FTEData!$F:$F,1,FTEData!$G:$G,1)</f>
        <v>14911</v>
      </c>
      <c r="D18" s="20">
        <f t="shared" si="3"/>
        <v>15.78150798018712</v>
      </c>
      <c r="E18" s="38">
        <f>SUMIFS(FTEData!$H:$H,FTEData!$B:$B,'Table 17'!$A18,FTEData!$E:$E,1,FTEData!$F:$F,1,FTEData!$G:$G,2)</f>
        <v>2393</v>
      </c>
      <c r="F18" s="20">
        <f t="shared" si="6"/>
        <v>2.5327039498751112</v>
      </c>
      <c r="G18" s="38">
        <f>SUMIFS(FTEData!$H:$H,FTEData!$B:$B,'Table 17'!$A18,FTEData!$E:$E,1,FTEData!$F:$F,1,FTEData!$G:$G,3)</f>
        <v>30629</v>
      </c>
      <c r="H18" s="20">
        <f t="shared" si="4"/>
        <v>32.417128826044625</v>
      </c>
      <c r="I18" s="38">
        <f>SUMIFS(FTEData!$H:$H,FTEData!$B:$B,'Table 17'!$A18,FTEData!$E:$E,1,FTEData!$F:$F,2)</f>
        <v>46551</v>
      </c>
      <c r="J18" s="20">
        <f t="shared" si="5"/>
        <v>49.268659243893147</v>
      </c>
    </row>
    <row r="19" spans="1:10" ht="13.15" x14ac:dyDescent="0.4">
      <c r="A19" s="4" t="s">
        <v>131</v>
      </c>
      <c r="B19">
        <f t="shared" ref="B19" si="11">C19+E19+G19+I19</f>
        <v>1086</v>
      </c>
      <c r="C19" s="19">
        <f>SUMIFS(FTEData!$H:$H,FTEData!$B:$B,'Table 17'!$A19,FTEData!$E:$E,1,FTEData!$F:$F,1,FTEData!$G:$G,1)</f>
        <v>1086</v>
      </c>
      <c r="D19" s="20">
        <f t="shared" si="3"/>
        <v>100</v>
      </c>
      <c r="E19" s="39" t="s">
        <v>19</v>
      </c>
      <c r="F19" s="20" t="s">
        <v>19</v>
      </c>
      <c r="G19" s="39" t="s">
        <v>19</v>
      </c>
      <c r="H19" s="20" t="s">
        <v>19</v>
      </c>
      <c r="I19" s="39" t="s">
        <v>19</v>
      </c>
      <c r="J19" s="20" t="s">
        <v>19</v>
      </c>
    </row>
    <row r="20" spans="1:10" ht="13.15" x14ac:dyDescent="0.4">
      <c r="A20" s="4" t="s">
        <v>17</v>
      </c>
      <c r="B20">
        <f t="shared" si="2"/>
        <v>32797</v>
      </c>
      <c r="C20" s="19">
        <f>SUMIFS(FTEData!$H:$H,FTEData!$B:$B,'Table 17'!$A20,FTEData!$E:$E,1,FTEData!$F:$F,1,FTEData!$G:$G,1)</f>
        <v>3915</v>
      </c>
      <c r="D20" s="20">
        <f t="shared" si="3"/>
        <v>11.937067414702565</v>
      </c>
      <c r="E20" s="38">
        <f>SUMIFS(FTEData!$H:$H,FTEData!$B:$B,'Table 17'!$A20,FTEData!$E:$E,1,FTEData!$F:$F,1,FTEData!$G:$G,2)</f>
        <v>6118</v>
      </c>
      <c r="F20" s="20">
        <f t="shared" si="6"/>
        <v>18.654145196206969</v>
      </c>
      <c r="G20" s="38">
        <f>SUMIFS(FTEData!$H:$H,FTEData!$B:$B,'Table 17'!$A20,FTEData!$E:$E,1,FTEData!$F:$F,1,FTEData!$G:$G,3)</f>
        <v>20096</v>
      </c>
      <c r="H20" s="20">
        <f t="shared" si="4"/>
        <v>61.273897002774646</v>
      </c>
      <c r="I20" s="38">
        <f>SUMIFS(FTEData!$H:$H,FTEData!$B:$B,'Table 17'!$A20,FTEData!$E:$E,1,FTEData!$F:$F,2)</f>
        <v>2668</v>
      </c>
      <c r="J20" s="20">
        <f t="shared" si="5"/>
        <v>8.1348903863158206</v>
      </c>
    </row>
    <row r="21" spans="1:10" ht="13.15" x14ac:dyDescent="0.4">
      <c r="A21" s="4" t="s">
        <v>18</v>
      </c>
      <c r="B21">
        <f t="shared" si="2"/>
        <v>69409</v>
      </c>
      <c r="C21" s="19">
        <f>SUMIFS(FTEData!$H:$H,FTEData!$B:$B,'Table 17'!$A21,FTEData!$E:$E,1,FTEData!$F:$F,1,FTEData!$G:$G,1)</f>
        <v>27267</v>
      </c>
      <c r="D21" s="20">
        <f t="shared" si="3"/>
        <v>39.284530824532844</v>
      </c>
      <c r="E21" s="38">
        <f>SUMIFS(FTEData!$H:$H,FTEData!$B:$B,'Table 17'!$A21,FTEData!$E:$E,1,FTEData!$F:$F,1,FTEData!$G:$G,2)</f>
        <v>4474</v>
      </c>
      <c r="F21" s="20">
        <f t="shared" si="6"/>
        <v>6.445849961820513</v>
      </c>
      <c r="G21" s="38">
        <f>SUMIFS(FTEData!$H:$H,FTEData!$B:$B,'Table 17'!$A21,FTEData!$E:$E,1,FTEData!$F:$F,1,FTEData!$G:$G,3)</f>
        <v>36878</v>
      </c>
      <c r="H21" s="20">
        <f t="shared" si="4"/>
        <v>53.131438286101229</v>
      </c>
      <c r="I21" s="38">
        <f>SUMIFS(FTEData!$H:$H,FTEData!$B:$B,'Table 17'!$A21,FTEData!$E:$E,1,FTEData!$F:$F,2)</f>
        <v>790</v>
      </c>
      <c r="J21" s="20">
        <f t="shared" si="5"/>
        <v>1.1381809275454191</v>
      </c>
    </row>
    <row r="22" spans="1:10" ht="13.15" x14ac:dyDescent="0.4">
      <c r="A22" s="4" t="s">
        <v>20</v>
      </c>
      <c r="B22">
        <f t="shared" si="2"/>
        <v>63269</v>
      </c>
      <c r="C22" s="19">
        <f>SUMIFS(FTEData!$H:$H,FTEData!$B:$B,'Table 17'!$A22,FTEData!$E:$E,1,FTEData!$F:$F,1,FTEData!$G:$G,1)</f>
        <v>30520</v>
      </c>
      <c r="D22" s="20">
        <f t="shared" si="3"/>
        <v>48.238473818141586</v>
      </c>
      <c r="E22" s="38">
        <f>SUMIFS(FTEData!$H:$H,FTEData!$B:$B,'Table 17'!$A22,FTEData!$E:$E,1,FTEData!$F:$F,1,FTEData!$G:$G,2)</f>
        <v>7751</v>
      </c>
      <c r="F22" s="20">
        <f t="shared" si="6"/>
        <v>12.250865352700375</v>
      </c>
      <c r="G22" s="38">
        <f>SUMIFS(FTEData!$H:$H,FTEData!$B:$B,'Table 17'!$A22,FTEData!$E:$E,1,FTEData!$F:$F,1,FTEData!$G:$G,3)</f>
        <v>24263</v>
      </c>
      <c r="H22" s="20">
        <f t="shared" si="4"/>
        <v>38.3489544642716</v>
      </c>
      <c r="I22" s="38">
        <f>SUMIFS(FTEData!$H:$H,FTEData!$B:$B,'Table 17'!$A22,FTEData!$E:$E,1,FTEData!$F:$F,2)</f>
        <v>735</v>
      </c>
      <c r="J22" s="20">
        <f t="shared" si="5"/>
        <v>1.1617063648864372</v>
      </c>
    </row>
    <row r="23" spans="1:10" ht="13.15" x14ac:dyDescent="0.4">
      <c r="A23" s="4" t="s">
        <v>21</v>
      </c>
      <c r="B23">
        <f t="shared" si="2"/>
        <v>34167</v>
      </c>
      <c r="C23" s="19">
        <f>SUMIFS(FTEData!$H:$H,FTEData!$B:$B,'Table 17'!$A23,FTEData!$E:$E,1,FTEData!$F:$F,1,FTEData!$G:$G,1)</f>
        <v>6793</v>
      </c>
      <c r="D23" s="20">
        <f t="shared" si="3"/>
        <v>19.88175725114877</v>
      </c>
      <c r="E23" s="38">
        <f>SUMIFS(FTEData!$H:$H,FTEData!$B:$B,'Table 17'!$A23,FTEData!$E:$E,1,FTEData!$F:$F,1,FTEData!$G:$G,2)</f>
        <v>5040</v>
      </c>
      <c r="F23" s="20">
        <f t="shared" si="6"/>
        <v>14.751075599262448</v>
      </c>
      <c r="G23" s="38">
        <f>SUMIFS(FTEData!$H:$H,FTEData!$B:$B,'Table 17'!$A23,FTEData!$E:$E,1,FTEData!$F:$F,1,FTEData!$G:$G,3)</f>
        <v>17770</v>
      </c>
      <c r="H23" s="20">
        <f t="shared" si="4"/>
        <v>52.009248690256683</v>
      </c>
      <c r="I23" s="38">
        <f>SUMIFS(FTEData!$H:$H,FTEData!$B:$B,'Table 17'!$A23,FTEData!$E:$E,1,FTEData!$F:$F,2)</f>
        <v>4564</v>
      </c>
      <c r="J23" s="20">
        <f t="shared" si="5"/>
        <v>13.357918459332105</v>
      </c>
    </row>
    <row r="24" spans="1:10" ht="13.15" x14ac:dyDescent="0.4">
      <c r="A24" s="4" t="s">
        <v>22</v>
      </c>
      <c r="B24">
        <f t="shared" si="2"/>
        <v>126638</v>
      </c>
      <c r="C24" s="19">
        <f>SUMIFS(FTEData!$H:$H,FTEData!$B:$B,'Table 17'!$A24,FTEData!$E:$E,1,FTEData!$F:$F,1,FTEData!$G:$G,1)</f>
        <v>43778</v>
      </c>
      <c r="D24" s="20">
        <f t="shared" si="3"/>
        <v>34.569402548997928</v>
      </c>
      <c r="E24" s="38">
        <f>SUMIFS(FTEData!$H:$H,FTEData!$B:$B,'Table 17'!$A24,FTEData!$E:$E,1,FTEData!$F:$F,1,FTEData!$G:$G,2)</f>
        <v>11230</v>
      </c>
      <c r="F24" s="20">
        <f t="shared" si="6"/>
        <v>8.8677963960264687</v>
      </c>
      <c r="G24" s="38">
        <f>SUMIFS(FTEData!$H:$H,FTEData!$B:$B,'Table 17'!$A24,FTEData!$E:$E,1,FTEData!$F:$F,1,FTEData!$G:$G,3)</f>
        <v>54630</v>
      </c>
      <c r="H24" s="20">
        <f t="shared" si="4"/>
        <v>43.13871033970846</v>
      </c>
      <c r="I24" s="38">
        <f>SUMIFS(FTEData!$H:$H,FTEData!$B:$B,'Table 17'!$A24,FTEData!$E:$E,1,FTEData!$F:$F,2)</f>
        <v>17000</v>
      </c>
      <c r="J24" s="20">
        <f t="shared" si="5"/>
        <v>13.424090715267139</v>
      </c>
    </row>
    <row r="25" spans="1:10" ht="13.15" x14ac:dyDescent="0.4">
      <c r="A25" s="4" t="s">
        <v>134</v>
      </c>
      <c r="B25">
        <f t="shared" si="2"/>
        <v>315</v>
      </c>
      <c r="C25" s="19">
        <f>SUMIFS(FTEData!$H:$H,FTEData!$B:$B,'Table 17'!$A25,FTEData!$E:$E,1,FTEData!$F:$F,1,FTEData!$G:$G,1)</f>
        <v>315</v>
      </c>
      <c r="D25" s="20">
        <f t="shared" ref="D25" si="12">(C25/B25)*100</f>
        <v>100</v>
      </c>
      <c r="E25" s="39" t="s">
        <v>19</v>
      </c>
      <c r="F25" s="20" t="s">
        <v>19</v>
      </c>
      <c r="G25" s="39" t="s">
        <v>19</v>
      </c>
      <c r="H25" s="20" t="s">
        <v>19</v>
      </c>
      <c r="I25" s="39" t="s">
        <v>19</v>
      </c>
      <c r="J25" s="20" t="s">
        <v>19</v>
      </c>
    </row>
    <row r="26" spans="1:10" ht="13.15" x14ac:dyDescent="0.4">
      <c r="A26" s="4" t="s">
        <v>23</v>
      </c>
      <c r="B26">
        <f t="shared" si="2"/>
        <v>31547</v>
      </c>
      <c r="C26" s="19">
        <f>SUMIFS(FTEData!$H:$H,FTEData!$B:$B,'Table 17'!$A26,FTEData!$E:$E,1,FTEData!$F:$F,1,FTEData!$G:$G,1)</f>
        <v>5918</v>
      </c>
      <c r="D26" s="20">
        <f t="shared" si="3"/>
        <v>18.759311503471015</v>
      </c>
      <c r="E26" s="38">
        <f>SUMIFS(FTEData!$H:$H,FTEData!$B:$B,'Table 17'!$A26,FTEData!$E:$E,1,FTEData!$F:$F,1,FTEData!$G:$G,2)</f>
        <v>7375</v>
      </c>
      <c r="F26" s="20">
        <f t="shared" si="6"/>
        <v>23.377817225092716</v>
      </c>
      <c r="G26" s="38">
        <f>SUMIFS(FTEData!$H:$H,FTEData!$B:$B,'Table 17'!$A26,FTEData!$E:$E,1,FTEData!$F:$F,1,FTEData!$G:$G,3)</f>
        <v>13694</v>
      </c>
      <c r="H26" s="20">
        <f t="shared" si="4"/>
        <v>43.408248010904366</v>
      </c>
      <c r="I26" s="38">
        <f>SUMIFS(FTEData!$H:$H,FTEData!$B:$B,'Table 17'!$A26,FTEData!$E:$E,1,FTEData!$F:$F,2)</f>
        <v>4560</v>
      </c>
      <c r="J26" s="20">
        <f t="shared" si="5"/>
        <v>14.454623260531903</v>
      </c>
    </row>
    <row r="27" spans="1:10" ht="13.15" x14ac:dyDescent="0.4">
      <c r="A27" s="4" t="s">
        <v>24</v>
      </c>
      <c r="B27">
        <f t="shared" si="2"/>
        <v>263322</v>
      </c>
      <c r="C27" s="19">
        <f>SUMIFS(FTEData!$H:$H,FTEData!$B:$B,'Table 17'!$A27,FTEData!$E:$E,1,FTEData!$F:$F,1,FTEData!$G:$G,1)</f>
        <v>18388</v>
      </c>
      <c r="D27" s="20">
        <f t="shared" si="3"/>
        <v>6.983085347977001</v>
      </c>
      <c r="E27" s="38">
        <f>SUMIFS(FTEData!$H:$H,FTEData!$B:$B,'Table 17'!$A27,FTEData!$E:$E,1,FTEData!$F:$F,1,FTEData!$G:$G,2)</f>
        <v>65696</v>
      </c>
      <c r="F27" s="20">
        <f t="shared" si="6"/>
        <v>24.948921852332887</v>
      </c>
      <c r="G27" s="38">
        <f>SUMIFS(FTEData!$H:$H,FTEData!$B:$B,'Table 17'!$A27,FTEData!$E:$E,1,FTEData!$F:$F,1,FTEData!$G:$G,3)</f>
        <v>44768</v>
      </c>
      <c r="H27" s="20">
        <f t="shared" si="4"/>
        <v>17.001238027965758</v>
      </c>
      <c r="I27" s="38">
        <f>SUMIFS(FTEData!$H:$H,FTEData!$B:$B,'Table 17'!$A27,FTEData!$E:$E,1,FTEData!$F:$F,2)</f>
        <v>134470</v>
      </c>
      <c r="J27" s="20">
        <f t="shared" si="5"/>
        <v>51.066754771724355</v>
      </c>
    </row>
    <row r="28" spans="1:10" ht="13.15" x14ac:dyDescent="0.4">
      <c r="A28" s="4" t="s">
        <v>25</v>
      </c>
      <c r="B28" s="41">
        <f t="shared" si="2"/>
        <v>230356</v>
      </c>
      <c r="C28" s="19">
        <f>SUMIFS(FTEData!$H:$H,FTEData!$B:$B,'Table 17'!$A28,FTEData!$E:$E,1,FTEData!$F:$F,1,FTEData!$G:$G,1)</f>
        <v>110861</v>
      </c>
      <c r="D28" s="42">
        <f t="shared" si="3"/>
        <v>48.12594419073087</v>
      </c>
      <c r="E28" s="38">
        <f>SUMIFS(FTEData!$H:$H,FTEData!$B:$B,'Table 17'!$A28,FTEData!$E:$E,1,FTEData!$F:$F,1,FTEData!$G:$G,2)</f>
        <v>40389</v>
      </c>
      <c r="F28" s="42">
        <f t="shared" si="6"/>
        <v>17.533296289221902</v>
      </c>
      <c r="G28" s="38">
        <f>SUMIFS(FTEData!$H:$H,FTEData!$B:$B,'Table 17'!$A28,FTEData!$E:$E,1,FTEData!$F:$F,1,FTEData!$G:$G,3)</f>
        <v>52371</v>
      </c>
      <c r="H28" s="42">
        <f t="shared" si="4"/>
        <v>22.734810467276738</v>
      </c>
      <c r="I28" s="38">
        <f>SUMIFS(FTEData!$H:$H,FTEData!$B:$B,'Table 17'!$A28,FTEData!$E:$E,1,FTEData!$F:$F,2)</f>
        <v>26735</v>
      </c>
      <c r="J28" s="42">
        <f t="shared" si="5"/>
        <v>11.605949052770494</v>
      </c>
    </row>
    <row r="29" spans="1:10" ht="13.5" thickBot="1" x14ac:dyDescent="0.45">
      <c r="A29" s="4" t="s">
        <v>26</v>
      </c>
      <c r="B29" s="26">
        <f t="shared" si="2"/>
        <v>17957</v>
      </c>
      <c r="C29" s="25">
        <f>SUMIFS(FTEData!$H:$H,FTEData!$B:$B,'Table 17'!$A29,FTEData!$E:$E,1,FTEData!$F:$F,1,FTEData!$G:$G,1)</f>
        <v>10341</v>
      </c>
      <c r="D29" s="27">
        <f t="shared" si="3"/>
        <v>57.587570306844128</v>
      </c>
      <c r="E29" s="43" t="s">
        <v>19</v>
      </c>
      <c r="F29" s="27" t="s">
        <v>19</v>
      </c>
      <c r="G29" s="40">
        <f>SUMIFS(FTEData!$H:$H,FTEData!$B:$B,'Table 17'!$A29,FTEData!$E:$E,1,FTEData!$F:$F,1,FTEData!$G:$G,3)</f>
        <v>7616</v>
      </c>
      <c r="H29" s="27">
        <f t="shared" si="4"/>
        <v>42.412429693155872</v>
      </c>
      <c r="I29" s="43" t="s">
        <v>19</v>
      </c>
      <c r="J29" s="27" t="s">
        <v>19</v>
      </c>
    </row>
    <row r="30" spans="1:10" ht="24" customHeight="1" thickTop="1" x14ac:dyDescent="0.4">
      <c r="A30" s="4" t="s">
        <v>149</v>
      </c>
      <c r="B30">
        <f>C30+E30+G30+I30</f>
        <v>3012310</v>
      </c>
      <c r="C30" s="19">
        <f>SUMIFS(FTEData!$H:$H,FTEData!$B:$B,'Table 17'!$A30,FTEData!$E:$E,1,FTEData!$F:$F,1,FTEData!$G:$G,1)</f>
        <v>1193385</v>
      </c>
      <c r="D30" s="22">
        <f>C30/B30</f>
        <v>0.39616938495705956</v>
      </c>
      <c r="E30" s="38">
        <f>SUMIFS(FTEData!$H:$H,FTEData!$B:$B,'Table 17'!$A30,FTEData!$E:$E,1,FTEData!$F:$F,1,FTEData!$G:$G,2)</f>
        <v>413925</v>
      </c>
      <c r="F30" s="22">
        <f>E30/B30</f>
        <v>0.13741115622230116</v>
      </c>
      <c r="G30" s="38">
        <f>SUMIFS(FTEData!$H:$H,FTEData!$B:$B,'Table 17'!$A30,FTEData!$E:$E,1,FTEData!$F:$F,1,FTEData!$G:$G,3)</f>
        <v>961081</v>
      </c>
      <c r="H30" s="22">
        <f t="shared" ref="H30:H31" si="13">G30/B30</f>
        <v>0.31905116007316642</v>
      </c>
      <c r="I30" s="38">
        <f>SUMIFS(FTEData!$H:$H,FTEData!$B:$B,'Table 17'!$A30,FTEData!$E:$E,1,FTEData!$F:$F,2)</f>
        <v>443919</v>
      </c>
      <c r="J30" s="22">
        <f>I30/B30</f>
        <v>0.14736829874747287</v>
      </c>
    </row>
    <row r="31" spans="1:10" ht="13.15" x14ac:dyDescent="0.4">
      <c r="A31" s="4" t="s">
        <v>144</v>
      </c>
      <c r="B31">
        <f>C31+E31+G31+I31</f>
        <v>11828204</v>
      </c>
      <c r="C31" s="19">
        <f>SUMIFS(FTEData!$H:$H,FTEData!$B:$B,'Table 17'!$A31,FTEData!$E:$E,1,FTEData!$F:$F,1,FTEData!$G:$G,1)</f>
        <v>3587877</v>
      </c>
      <c r="D31" s="22">
        <f>C31/B31</f>
        <v>0.30333235713553808</v>
      </c>
      <c r="E31" s="38">
        <f>SUMIFS(FTEData!$H:$H,FTEData!$B:$B,'Table 17'!$A31,FTEData!$E:$E,1,FTEData!$F:$F,1,FTEData!$G:$G,2)</f>
        <v>1658192</v>
      </c>
      <c r="F31" s="22">
        <f>E31/B31</f>
        <v>0.14018966869357344</v>
      </c>
      <c r="G31" s="38">
        <f>SUMIFS(FTEData!$H:$H,FTEData!$B:$B,'Table 17'!$A31,FTEData!$E:$E,1,FTEData!$F:$F,1,FTEData!$G:$G,3)</f>
        <v>3874488</v>
      </c>
      <c r="H31" s="22">
        <f t="shared" si="13"/>
        <v>0.32756350837371423</v>
      </c>
      <c r="I31" s="38">
        <f>SUMIFS(FTEData!$H:$H,FTEData!$B:$B,'Table 17'!$A31,FTEData!$E:$E,1,FTEData!$F:$F,2)</f>
        <v>2707647</v>
      </c>
      <c r="J31" s="22">
        <f>I31/B31</f>
        <v>0.22891446579717428</v>
      </c>
    </row>
    <row r="32" spans="1:10" ht="13.15" x14ac:dyDescent="0.4">
      <c r="A32" s="4"/>
      <c r="B32" s="5"/>
      <c r="C32" s="5"/>
      <c r="D32" s="5"/>
      <c r="E32" s="5"/>
      <c r="F32" s="5"/>
      <c r="G32" s="5"/>
      <c r="H32" s="5"/>
    </row>
    <row r="33" spans="1:14" ht="13.15" x14ac:dyDescent="0.4">
      <c r="A33" s="4"/>
      <c r="B33" s="5"/>
      <c r="C33" s="5"/>
      <c r="D33" s="5"/>
      <c r="E33" s="5"/>
      <c r="F33" s="5"/>
      <c r="G33" s="5"/>
      <c r="H33" s="5"/>
    </row>
    <row r="34" spans="1:14" ht="13.15" x14ac:dyDescent="0.4">
      <c r="A34" s="4"/>
      <c r="B34" s="5"/>
      <c r="C34" s="5"/>
      <c r="D34" s="5"/>
      <c r="E34" s="5"/>
      <c r="F34" s="5"/>
      <c r="G34" s="5"/>
      <c r="H34" s="5"/>
    </row>
    <row r="43" spans="1:14" ht="13.15" x14ac:dyDescent="0.4">
      <c r="A43" s="4"/>
    </row>
    <row r="44" spans="1:14" x14ac:dyDescent="0.35">
      <c r="A44" s="28" t="s">
        <v>150</v>
      </c>
    </row>
    <row r="46" spans="1:14" x14ac:dyDescent="0.35">
      <c r="L46" s="2"/>
      <c r="M46" s="2"/>
    </row>
    <row r="47" spans="1:14" x14ac:dyDescent="0.35">
      <c r="K47" s="1"/>
      <c r="L47" s="3"/>
      <c r="M47" s="3"/>
      <c r="N47" s="1"/>
    </row>
    <row r="48" spans="1:14" x14ac:dyDescent="0.35">
      <c r="K48" s="1"/>
      <c r="L48" s="3"/>
      <c r="M48" s="1"/>
      <c r="N48" s="1"/>
    </row>
    <row r="49" spans="11:14" x14ac:dyDescent="0.35">
      <c r="K49" s="1"/>
      <c r="L49" s="3"/>
      <c r="M49" s="1"/>
      <c r="N49" s="1"/>
    </row>
    <row r="50" spans="11:14" x14ac:dyDescent="0.35">
      <c r="K50" s="1"/>
      <c r="L50" s="1"/>
      <c r="M50" s="1"/>
      <c r="N50" s="1"/>
    </row>
    <row r="51" spans="11:14" x14ac:dyDescent="0.35">
      <c r="K51" s="1"/>
      <c r="L51" s="3"/>
      <c r="M51" s="1"/>
      <c r="N51" s="1"/>
    </row>
    <row r="52" spans="11:14" x14ac:dyDescent="0.35">
      <c r="K52" s="1"/>
      <c r="L52" s="1"/>
      <c r="M52" s="1"/>
      <c r="N52" s="1"/>
    </row>
    <row r="53" spans="11:14" ht="24" customHeight="1" x14ac:dyDescent="0.35">
      <c r="K53" s="1"/>
      <c r="L53" s="3"/>
      <c r="M53" s="1"/>
      <c r="N53" s="1"/>
    </row>
    <row r="54" spans="11:14" x14ac:dyDescent="0.35">
      <c r="K54" s="1"/>
      <c r="L54" s="3"/>
      <c r="M54" s="1"/>
      <c r="N54" s="1"/>
    </row>
    <row r="55" spans="11:14" x14ac:dyDescent="0.35">
      <c r="K55" s="1"/>
      <c r="L55" s="1"/>
      <c r="M55" s="1"/>
      <c r="N55" s="1"/>
    </row>
    <row r="56" spans="11:14" x14ac:dyDescent="0.35">
      <c r="K56" s="1"/>
      <c r="L56" s="3"/>
      <c r="M56" s="1"/>
      <c r="N56" s="1"/>
    </row>
    <row r="57" spans="11:14" x14ac:dyDescent="0.35">
      <c r="K57" s="1"/>
      <c r="L57" s="1"/>
      <c r="M57" s="1"/>
      <c r="N57" s="1"/>
    </row>
    <row r="58" spans="11:14" x14ac:dyDescent="0.35">
      <c r="K58" s="1"/>
      <c r="L58" s="3"/>
      <c r="M58" s="1"/>
      <c r="N58" s="1"/>
    </row>
    <row r="59" spans="11:14" x14ac:dyDescent="0.35">
      <c r="K59" s="1"/>
      <c r="L59" s="1"/>
      <c r="M59" s="1"/>
      <c r="N59" s="1"/>
    </row>
    <row r="60" spans="11:14" x14ac:dyDescent="0.35">
      <c r="K60" s="1"/>
      <c r="L60" s="3"/>
      <c r="M60" s="1"/>
      <c r="N60" s="1"/>
    </row>
    <row r="61" spans="11:14" x14ac:dyDescent="0.35">
      <c r="K61" s="1"/>
      <c r="L61" s="1"/>
      <c r="M61" s="1"/>
      <c r="N61" s="1"/>
    </row>
    <row r="62" spans="11:14" x14ac:dyDescent="0.35">
      <c r="K62" s="1"/>
      <c r="L62" s="3"/>
      <c r="M62" s="1"/>
      <c r="N62" s="1"/>
    </row>
    <row r="63" spans="11:14" x14ac:dyDescent="0.35">
      <c r="K63" s="1"/>
      <c r="L63" s="1"/>
      <c r="M63" s="1"/>
      <c r="N63" s="1"/>
    </row>
    <row r="64" spans="11:14" x14ac:dyDescent="0.35">
      <c r="K64" s="1"/>
      <c r="L64" s="3"/>
      <c r="M64" s="1"/>
      <c r="N64" s="1"/>
    </row>
    <row r="65" spans="11:14" x14ac:dyDescent="0.35">
      <c r="K65" s="1"/>
      <c r="L65" s="1"/>
      <c r="M65" s="1"/>
      <c r="N65" s="1"/>
    </row>
    <row r="66" spans="11:14" x14ac:dyDescent="0.35">
      <c r="K66" s="1"/>
      <c r="L66" s="3"/>
      <c r="M66" s="1"/>
      <c r="N66" s="1"/>
    </row>
    <row r="67" spans="11:14" x14ac:dyDescent="0.35">
      <c r="K67" s="6"/>
      <c r="L67" s="3"/>
      <c r="M67" s="1"/>
      <c r="N67" s="1"/>
    </row>
    <row r="68" spans="11:14" x14ac:dyDescent="0.35">
      <c r="K68" s="6"/>
      <c r="L68" s="1"/>
      <c r="M68" s="1"/>
      <c r="N68" s="1"/>
    </row>
    <row r="69" spans="11:14" x14ac:dyDescent="0.35">
      <c r="K69" s="1"/>
      <c r="L69" s="1"/>
      <c r="M69" s="1"/>
      <c r="N69" s="1"/>
    </row>
    <row r="70" spans="11:14" ht="16.5" customHeight="1" x14ac:dyDescent="0.35">
      <c r="K70" s="1"/>
      <c r="L70" s="1"/>
      <c r="M70" s="1"/>
      <c r="N70" s="1"/>
    </row>
    <row r="71" spans="11:14" x14ac:dyDescent="0.35">
      <c r="K71" s="1"/>
      <c r="L71" s="1"/>
      <c r="M71" s="1"/>
      <c r="N71" s="1"/>
    </row>
    <row r="72" spans="11:14" x14ac:dyDescent="0.35">
      <c r="L72" s="1"/>
      <c r="M72" s="1"/>
      <c r="N72" s="1"/>
    </row>
    <row r="73" spans="11:14" x14ac:dyDescent="0.35">
      <c r="L73" s="6"/>
      <c r="M73" s="1"/>
      <c r="N73" s="6"/>
    </row>
    <row r="74" spans="11:14" x14ac:dyDescent="0.35">
      <c r="L74" s="6"/>
      <c r="M74" s="1"/>
      <c r="N74" s="6"/>
    </row>
    <row r="75" spans="11:14" x14ac:dyDescent="0.35">
      <c r="L75" s="1"/>
      <c r="M75" s="1"/>
      <c r="N75" s="1"/>
    </row>
    <row r="76" spans="11:14" x14ac:dyDescent="0.35">
      <c r="K76" s="1"/>
      <c r="L76" s="1"/>
      <c r="M76" s="1"/>
      <c r="N76" s="1"/>
    </row>
  </sheetData>
  <mergeCells count="5">
    <mergeCell ref="A1:J1"/>
    <mergeCell ref="A2:J2"/>
    <mergeCell ref="A3:J3"/>
    <mergeCell ref="E7:F7"/>
    <mergeCell ref="G7:H7"/>
  </mergeCells>
  <printOptions horizontalCentered="1"/>
  <pageMargins left="0.25" right="0.25" top="0.75" bottom="0.75" header="0.3" footer="0.3"/>
  <pageSetup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E900-778B-4FA5-98BB-D037BAD9CB71}">
  <dimension ref="A1:H684"/>
  <sheetViews>
    <sheetView workbookViewId="0">
      <selection activeCell="G332" sqref="G332"/>
    </sheetView>
  </sheetViews>
  <sheetFormatPr defaultRowHeight="12.75" x14ac:dyDescent="0.35"/>
  <cols>
    <col min="1" max="1" width="14.59765625" bestFit="1" customWidth="1"/>
    <col min="2" max="2" width="32.1328125" bestFit="1" customWidth="1"/>
    <col min="3" max="3" width="9.265625" bestFit="1" customWidth="1"/>
    <col min="4" max="4" width="9.73046875" bestFit="1" customWidth="1"/>
    <col min="5" max="5" width="15.3984375" bestFit="1" customWidth="1"/>
    <col min="6" max="6" width="9.86328125" bestFit="1" customWidth="1"/>
    <col min="7" max="7" width="17.265625" bestFit="1" customWidth="1"/>
    <col min="8" max="8" width="9.1328125" bestFit="1" customWidth="1"/>
    <col min="9" max="9" width="7.59765625" bestFit="1" customWidth="1"/>
  </cols>
  <sheetData>
    <row r="1" spans="1:8" x14ac:dyDescent="0.35">
      <c r="A1" t="s">
        <v>45</v>
      </c>
      <c r="B1" t="s">
        <v>46</v>
      </c>
      <c r="C1" t="s">
        <v>47</v>
      </c>
      <c r="D1" t="s">
        <v>137</v>
      </c>
      <c r="E1" t="s">
        <v>48</v>
      </c>
      <c r="F1" t="s">
        <v>136</v>
      </c>
      <c r="G1" t="s">
        <v>49</v>
      </c>
      <c r="H1" t="s">
        <v>50</v>
      </c>
    </row>
    <row r="2" spans="1:8" hidden="1" x14ac:dyDescent="0.35">
      <c r="A2">
        <v>2022</v>
      </c>
      <c r="B2" s="23" t="s">
        <v>69</v>
      </c>
      <c r="C2" s="23" t="s">
        <v>70</v>
      </c>
      <c r="D2" s="23" t="s">
        <v>138</v>
      </c>
      <c r="E2">
        <v>1</v>
      </c>
      <c r="F2">
        <v>1</v>
      </c>
      <c r="G2">
        <v>1</v>
      </c>
      <c r="H2">
        <v>53700</v>
      </c>
    </row>
    <row r="3" spans="1:8" hidden="1" x14ac:dyDescent="0.35">
      <c r="A3">
        <v>2022</v>
      </c>
      <c r="B3" s="23" t="s">
        <v>69</v>
      </c>
      <c r="C3" s="23" t="s">
        <v>70</v>
      </c>
      <c r="D3" s="23" t="s">
        <v>138</v>
      </c>
      <c r="E3">
        <v>1</v>
      </c>
      <c r="F3">
        <v>1</v>
      </c>
      <c r="G3">
        <v>2</v>
      </c>
      <c r="H3">
        <v>35727</v>
      </c>
    </row>
    <row r="4" spans="1:8" hidden="1" x14ac:dyDescent="0.35">
      <c r="A4">
        <v>2022</v>
      </c>
      <c r="B4" s="23" t="s">
        <v>69</v>
      </c>
      <c r="C4" s="23" t="s">
        <v>70</v>
      </c>
      <c r="D4" s="23" t="s">
        <v>138</v>
      </c>
      <c r="E4">
        <v>1</v>
      </c>
      <c r="F4">
        <v>1</v>
      </c>
      <c r="G4">
        <v>3</v>
      </c>
      <c r="H4">
        <v>85190</v>
      </c>
    </row>
    <row r="5" spans="1:8" hidden="1" x14ac:dyDescent="0.35">
      <c r="A5">
        <v>2022</v>
      </c>
      <c r="B5" s="23" t="s">
        <v>69</v>
      </c>
      <c r="C5" s="23" t="s">
        <v>70</v>
      </c>
      <c r="D5" s="23" t="s">
        <v>138</v>
      </c>
      <c r="E5">
        <v>1</v>
      </c>
      <c r="F5">
        <v>1</v>
      </c>
      <c r="G5">
        <v>8</v>
      </c>
      <c r="H5">
        <v>982</v>
      </c>
    </row>
    <row r="6" spans="1:8" hidden="1" x14ac:dyDescent="0.35">
      <c r="A6">
        <v>2022</v>
      </c>
      <c r="B6" s="23" t="s">
        <v>69</v>
      </c>
      <c r="C6" s="23" t="s">
        <v>70</v>
      </c>
      <c r="D6" s="23" t="s">
        <v>138</v>
      </c>
      <c r="E6">
        <v>1</v>
      </c>
      <c r="F6">
        <v>2</v>
      </c>
      <c r="G6">
        <v>1</v>
      </c>
      <c r="H6">
        <v>304</v>
      </c>
    </row>
    <row r="7" spans="1:8" hidden="1" x14ac:dyDescent="0.35">
      <c r="A7">
        <v>2022</v>
      </c>
      <c r="B7" s="23" t="s">
        <v>69</v>
      </c>
      <c r="C7" s="23" t="s">
        <v>70</v>
      </c>
      <c r="D7" s="23" t="s">
        <v>138</v>
      </c>
      <c r="E7">
        <v>1</v>
      </c>
      <c r="F7">
        <v>2</v>
      </c>
      <c r="G7">
        <v>2</v>
      </c>
      <c r="H7">
        <v>12453</v>
      </c>
    </row>
    <row r="8" spans="1:8" hidden="1" x14ac:dyDescent="0.35">
      <c r="A8">
        <v>2022</v>
      </c>
      <c r="B8" s="23" t="s">
        <v>69</v>
      </c>
      <c r="C8" s="23" t="s">
        <v>70</v>
      </c>
      <c r="D8" s="23" t="s">
        <v>138</v>
      </c>
      <c r="E8">
        <v>1</v>
      </c>
      <c r="F8">
        <v>2</v>
      </c>
      <c r="G8">
        <v>3</v>
      </c>
      <c r="H8">
        <v>3836</v>
      </c>
    </row>
    <row r="9" spans="1:8" hidden="1" x14ac:dyDescent="0.35">
      <c r="A9">
        <v>2022</v>
      </c>
      <c r="B9" s="23" t="s">
        <v>69</v>
      </c>
      <c r="C9" s="23" t="s">
        <v>70</v>
      </c>
      <c r="D9" s="23" t="s">
        <v>138</v>
      </c>
      <c r="E9">
        <v>1</v>
      </c>
      <c r="F9">
        <v>2</v>
      </c>
      <c r="G9">
        <v>4</v>
      </c>
      <c r="H9">
        <v>694</v>
      </c>
    </row>
    <row r="10" spans="1:8" hidden="1" x14ac:dyDescent="0.35">
      <c r="A10">
        <v>2022</v>
      </c>
      <c r="B10" s="23" t="s">
        <v>69</v>
      </c>
      <c r="C10" s="23" t="s">
        <v>70</v>
      </c>
      <c r="D10" s="23" t="s">
        <v>138</v>
      </c>
      <c r="E10">
        <v>1</v>
      </c>
      <c r="F10">
        <v>2</v>
      </c>
      <c r="G10">
        <v>8</v>
      </c>
      <c r="H10">
        <v>28</v>
      </c>
    </row>
    <row r="11" spans="1:8" hidden="1" x14ac:dyDescent="0.35">
      <c r="A11">
        <v>2022</v>
      </c>
      <c r="B11" s="23" t="s">
        <v>69</v>
      </c>
      <c r="C11" s="23" t="s">
        <v>70</v>
      </c>
      <c r="D11" s="23" t="s">
        <v>138</v>
      </c>
      <c r="E11">
        <v>1</v>
      </c>
      <c r="F11">
        <v>3</v>
      </c>
      <c r="G11">
        <v>1</v>
      </c>
      <c r="H11">
        <v>611</v>
      </c>
    </row>
    <row r="12" spans="1:8" hidden="1" x14ac:dyDescent="0.35">
      <c r="A12">
        <v>2022</v>
      </c>
      <c r="B12" s="23" t="s">
        <v>69</v>
      </c>
      <c r="C12" s="23" t="s">
        <v>70</v>
      </c>
      <c r="D12" s="23" t="s">
        <v>138</v>
      </c>
      <c r="E12">
        <v>1</v>
      </c>
      <c r="F12">
        <v>3</v>
      </c>
      <c r="G12">
        <v>2</v>
      </c>
      <c r="H12">
        <v>11549</v>
      </c>
    </row>
    <row r="13" spans="1:8" hidden="1" x14ac:dyDescent="0.35">
      <c r="A13">
        <v>2022</v>
      </c>
      <c r="B13" s="23" t="s">
        <v>69</v>
      </c>
      <c r="C13" s="23" t="s">
        <v>70</v>
      </c>
      <c r="D13" s="23" t="s">
        <v>138</v>
      </c>
      <c r="E13">
        <v>1</v>
      </c>
      <c r="F13">
        <v>3</v>
      </c>
      <c r="G13">
        <v>8</v>
      </c>
      <c r="H13">
        <v>2255</v>
      </c>
    </row>
    <row r="14" spans="1:8" hidden="1" x14ac:dyDescent="0.35">
      <c r="A14">
        <v>2022</v>
      </c>
      <c r="B14" s="23" t="s">
        <v>1</v>
      </c>
      <c r="C14" s="23" t="s">
        <v>28</v>
      </c>
      <c r="D14" s="23" t="s">
        <v>139</v>
      </c>
      <c r="E14">
        <v>1</v>
      </c>
      <c r="F14">
        <v>1</v>
      </c>
      <c r="G14">
        <v>2</v>
      </c>
      <c r="H14">
        <v>6858</v>
      </c>
    </row>
    <row r="15" spans="1:8" hidden="1" x14ac:dyDescent="0.35">
      <c r="A15">
        <v>2022</v>
      </c>
      <c r="B15" s="23" t="s">
        <v>1</v>
      </c>
      <c r="C15" s="23" t="s">
        <v>28</v>
      </c>
      <c r="D15" s="23" t="s">
        <v>139</v>
      </c>
      <c r="E15">
        <v>1</v>
      </c>
      <c r="F15">
        <v>1</v>
      </c>
      <c r="G15">
        <v>3</v>
      </c>
      <c r="H15">
        <v>3696</v>
      </c>
    </row>
    <row r="16" spans="1:8" hidden="1" x14ac:dyDescent="0.35">
      <c r="A16">
        <v>2022</v>
      </c>
      <c r="B16" s="23" t="s">
        <v>1</v>
      </c>
      <c r="C16" s="23" t="s">
        <v>28</v>
      </c>
      <c r="D16" s="23" t="s">
        <v>139</v>
      </c>
      <c r="E16">
        <v>1</v>
      </c>
      <c r="F16">
        <v>1</v>
      </c>
      <c r="G16">
        <v>5</v>
      </c>
      <c r="H16">
        <v>154</v>
      </c>
    </row>
    <row r="17" spans="1:8" hidden="1" x14ac:dyDescent="0.35">
      <c r="A17">
        <v>2022</v>
      </c>
      <c r="B17" s="23" t="s">
        <v>1</v>
      </c>
      <c r="C17" s="23" t="s">
        <v>28</v>
      </c>
      <c r="D17" s="23" t="s">
        <v>139</v>
      </c>
      <c r="E17">
        <v>1</v>
      </c>
      <c r="F17">
        <v>1</v>
      </c>
      <c r="G17">
        <v>8</v>
      </c>
      <c r="H17">
        <v>131</v>
      </c>
    </row>
    <row r="18" spans="1:8" hidden="1" x14ac:dyDescent="0.35">
      <c r="A18">
        <v>2022</v>
      </c>
      <c r="B18" s="23" t="s">
        <v>1</v>
      </c>
      <c r="C18" s="23" t="s">
        <v>28</v>
      </c>
      <c r="D18" s="23" t="s">
        <v>139</v>
      </c>
      <c r="E18">
        <v>1</v>
      </c>
      <c r="F18">
        <v>2</v>
      </c>
      <c r="G18">
        <v>1</v>
      </c>
      <c r="H18">
        <v>61</v>
      </c>
    </row>
    <row r="19" spans="1:8" hidden="1" x14ac:dyDescent="0.35">
      <c r="A19">
        <v>2022</v>
      </c>
      <c r="B19" s="23" t="s">
        <v>1</v>
      </c>
      <c r="C19" s="23" t="s">
        <v>28</v>
      </c>
      <c r="D19" s="23" t="s">
        <v>139</v>
      </c>
      <c r="E19">
        <v>1</v>
      </c>
      <c r="F19">
        <v>2</v>
      </c>
      <c r="G19">
        <v>2</v>
      </c>
      <c r="H19">
        <v>368</v>
      </c>
    </row>
    <row r="20" spans="1:8" hidden="1" x14ac:dyDescent="0.35">
      <c r="A20">
        <v>2022</v>
      </c>
      <c r="B20" s="23" t="s">
        <v>1</v>
      </c>
      <c r="C20" s="23" t="s">
        <v>28</v>
      </c>
      <c r="D20" s="23" t="s">
        <v>139</v>
      </c>
      <c r="E20">
        <v>1</v>
      </c>
      <c r="F20">
        <v>2</v>
      </c>
      <c r="G20">
        <v>4</v>
      </c>
      <c r="H20">
        <v>24</v>
      </c>
    </row>
    <row r="21" spans="1:8" hidden="1" x14ac:dyDescent="0.35">
      <c r="A21">
        <v>2022</v>
      </c>
      <c r="B21" s="23" t="s">
        <v>1</v>
      </c>
      <c r="C21" s="23" t="s">
        <v>28</v>
      </c>
      <c r="D21" s="23" t="s">
        <v>139</v>
      </c>
      <c r="E21">
        <v>1</v>
      </c>
      <c r="F21">
        <v>3</v>
      </c>
      <c r="G21">
        <v>1</v>
      </c>
      <c r="H21">
        <v>386</v>
      </c>
    </row>
    <row r="22" spans="1:8" hidden="1" x14ac:dyDescent="0.35">
      <c r="A22">
        <v>2022</v>
      </c>
      <c r="B22" s="23" t="s">
        <v>1</v>
      </c>
      <c r="C22" s="23" t="s">
        <v>28</v>
      </c>
      <c r="D22" s="23" t="s">
        <v>139</v>
      </c>
      <c r="E22">
        <v>1</v>
      </c>
      <c r="F22">
        <v>3</v>
      </c>
      <c r="G22">
        <v>2</v>
      </c>
      <c r="H22">
        <v>5696</v>
      </c>
    </row>
    <row r="23" spans="1:8" hidden="1" x14ac:dyDescent="0.35">
      <c r="A23">
        <v>2022</v>
      </c>
      <c r="B23" s="23" t="s">
        <v>117</v>
      </c>
      <c r="C23" s="23" t="s">
        <v>118</v>
      </c>
      <c r="D23" s="23" t="s">
        <v>139</v>
      </c>
      <c r="E23">
        <v>1</v>
      </c>
      <c r="F23">
        <v>1</v>
      </c>
      <c r="G23">
        <v>1</v>
      </c>
      <c r="H23">
        <v>934</v>
      </c>
    </row>
    <row r="24" spans="1:8" hidden="1" x14ac:dyDescent="0.35">
      <c r="A24">
        <v>2022</v>
      </c>
      <c r="B24" s="23" t="s">
        <v>10</v>
      </c>
      <c r="C24" s="23" t="s">
        <v>30</v>
      </c>
      <c r="D24" s="23" t="s">
        <v>139</v>
      </c>
      <c r="E24">
        <v>1</v>
      </c>
      <c r="F24">
        <v>1</v>
      </c>
      <c r="G24">
        <v>1</v>
      </c>
      <c r="H24">
        <v>90853</v>
      </c>
    </row>
    <row r="25" spans="1:8" hidden="1" x14ac:dyDescent="0.35">
      <c r="A25">
        <v>2022</v>
      </c>
      <c r="B25" s="23" t="s">
        <v>10</v>
      </c>
      <c r="C25" s="23" t="s">
        <v>30</v>
      </c>
      <c r="D25" s="23" t="s">
        <v>139</v>
      </c>
      <c r="E25">
        <v>1</v>
      </c>
      <c r="F25">
        <v>1</v>
      </c>
      <c r="G25">
        <v>3</v>
      </c>
      <c r="H25">
        <v>163734</v>
      </c>
    </row>
    <row r="26" spans="1:8" hidden="1" x14ac:dyDescent="0.35">
      <c r="A26">
        <v>2022</v>
      </c>
      <c r="B26" s="23" t="s">
        <v>10</v>
      </c>
      <c r="C26" s="23" t="s">
        <v>30</v>
      </c>
      <c r="D26" s="23" t="s">
        <v>139</v>
      </c>
      <c r="E26">
        <v>1</v>
      </c>
      <c r="F26">
        <v>1</v>
      </c>
      <c r="G26">
        <v>5</v>
      </c>
      <c r="H26">
        <v>1810</v>
      </c>
    </row>
    <row r="27" spans="1:8" hidden="1" x14ac:dyDescent="0.35">
      <c r="A27">
        <v>2022</v>
      </c>
      <c r="B27" s="23" t="s">
        <v>10</v>
      </c>
      <c r="C27" s="23" t="s">
        <v>30</v>
      </c>
      <c r="D27" s="23" t="s">
        <v>139</v>
      </c>
      <c r="E27">
        <v>1</v>
      </c>
      <c r="F27">
        <v>1</v>
      </c>
      <c r="G27">
        <v>8</v>
      </c>
      <c r="H27">
        <v>907</v>
      </c>
    </row>
    <row r="28" spans="1:8" hidden="1" x14ac:dyDescent="0.35">
      <c r="A28">
        <v>2022</v>
      </c>
      <c r="B28" s="23" t="s">
        <v>10</v>
      </c>
      <c r="C28" s="23" t="s">
        <v>30</v>
      </c>
      <c r="D28" s="23" t="s">
        <v>139</v>
      </c>
      <c r="E28">
        <v>1</v>
      </c>
      <c r="F28">
        <v>2</v>
      </c>
      <c r="G28">
        <v>1</v>
      </c>
      <c r="H28">
        <v>24</v>
      </c>
    </row>
    <row r="29" spans="1:8" hidden="1" x14ac:dyDescent="0.35">
      <c r="A29">
        <v>2022</v>
      </c>
      <c r="B29" s="23" t="s">
        <v>10</v>
      </c>
      <c r="C29" s="23" t="s">
        <v>30</v>
      </c>
      <c r="D29" s="23" t="s">
        <v>139</v>
      </c>
      <c r="E29">
        <v>1</v>
      </c>
      <c r="F29">
        <v>2</v>
      </c>
      <c r="G29">
        <v>2</v>
      </c>
      <c r="H29">
        <v>5256</v>
      </c>
    </row>
    <row r="30" spans="1:8" hidden="1" x14ac:dyDescent="0.35">
      <c r="A30">
        <v>2022</v>
      </c>
      <c r="B30" s="23" t="s">
        <v>10</v>
      </c>
      <c r="C30" s="23" t="s">
        <v>30</v>
      </c>
      <c r="D30" s="23" t="s">
        <v>139</v>
      </c>
      <c r="E30">
        <v>1</v>
      </c>
      <c r="F30">
        <v>2</v>
      </c>
      <c r="G30">
        <v>4</v>
      </c>
      <c r="H30">
        <v>39</v>
      </c>
    </row>
    <row r="31" spans="1:8" hidden="1" x14ac:dyDescent="0.35">
      <c r="A31">
        <v>2022</v>
      </c>
      <c r="B31" s="23" t="s">
        <v>10</v>
      </c>
      <c r="C31" s="23" t="s">
        <v>30</v>
      </c>
      <c r="D31" s="23" t="s">
        <v>139</v>
      </c>
      <c r="E31">
        <v>1</v>
      </c>
      <c r="F31">
        <v>2</v>
      </c>
      <c r="G31">
        <v>8</v>
      </c>
      <c r="H31">
        <v>77</v>
      </c>
    </row>
    <row r="32" spans="1:8" hidden="1" x14ac:dyDescent="0.35">
      <c r="A32">
        <v>2022</v>
      </c>
      <c r="B32" s="23" t="s">
        <v>10</v>
      </c>
      <c r="C32" s="23" t="s">
        <v>30</v>
      </c>
      <c r="D32" s="23" t="s">
        <v>139</v>
      </c>
      <c r="E32">
        <v>1</v>
      </c>
      <c r="F32">
        <v>3</v>
      </c>
      <c r="G32">
        <v>1</v>
      </c>
      <c r="H32">
        <v>15527</v>
      </c>
    </row>
    <row r="33" spans="1:8" hidden="1" x14ac:dyDescent="0.35">
      <c r="A33">
        <v>2022</v>
      </c>
      <c r="B33" s="23" t="s">
        <v>10</v>
      </c>
      <c r="C33" s="23" t="s">
        <v>30</v>
      </c>
      <c r="D33" s="23" t="s">
        <v>139</v>
      </c>
      <c r="E33">
        <v>1</v>
      </c>
      <c r="F33">
        <v>3</v>
      </c>
      <c r="G33">
        <v>2</v>
      </c>
      <c r="H33">
        <v>17513</v>
      </c>
    </row>
    <row r="34" spans="1:8" hidden="1" x14ac:dyDescent="0.35">
      <c r="A34">
        <v>2022</v>
      </c>
      <c r="B34" s="23" t="s">
        <v>10</v>
      </c>
      <c r="C34" s="23" t="s">
        <v>30</v>
      </c>
      <c r="D34" s="23" t="s">
        <v>139</v>
      </c>
      <c r="E34">
        <v>1</v>
      </c>
      <c r="F34">
        <v>3</v>
      </c>
      <c r="G34">
        <v>3</v>
      </c>
      <c r="H34">
        <v>117366</v>
      </c>
    </row>
    <row r="35" spans="1:8" hidden="1" x14ac:dyDescent="0.35">
      <c r="A35">
        <v>2022</v>
      </c>
      <c r="B35" s="23" t="s">
        <v>10</v>
      </c>
      <c r="C35" s="23" t="s">
        <v>30</v>
      </c>
      <c r="D35" s="23" t="s">
        <v>139</v>
      </c>
      <c r="E35">
        <v>1</v>
      </c>
      <c r="F35">
        <v>3</v>
      </c>
      <c r="G35">
        <v>4</v>
      </c>
      <c r="H35">
        <v>6952</v>
      </c>
    </row>
    <row r="36" spans="1:8" hidden="1" x14ac:dyDescent="0.35">
      <c r="A36">
        <v>2022</v>
      </c>
      <c r="B36" s="23" t="s">
        <v>10</v>
      </c>
      <c r="C36" s="23" t="s">
        <v>30</v>
      </c>
      <c r="D36" s="23" t="s">
        <v>139</v>
      </c>
      <c r="E36">
        <v>1</v>
      </c>
      <c r="F36">
        <v>3</v>
      </c>
      <c r="G36">
        <v>8</v>
      </c>
      <c r="H36">
        <v>13091</v>
      </c>
    </row>
    <row r="37" spans="1:8" hidden="1" x14ac:dyDescent="0.35">
      <c r="A37">
        <v>2022</v>
      </c>
      <c r="B37" s="23" t="s">
        <v>87</v>
      </c>
      <c r="C37" s="23" t="s">
        <v>88</v>
      </c>
      <c r="D37" s="23" t="s">
        <v>138</v>
      </c>
      <c r="E37">
        <v>1</v>
      </c>
      <c r="F37">
        <v>1</v>
      </c>
      <c r="G37">
        <v>1</v>
      </c>
      <c r="H37">
        <v>26620</v>
      </c>
    </row>
    <row r="38" spans="1:8" hidden="1" x14ac:dyDescent="0.35">
      <c r="A38">
        <v>2022</v>
      </c>
      <c r="B38" s="23" t="s">
        <v>87</v>
      </c>
      <c r="C38" s="23" t="s">
        <v>88</v>
      </c>
      <c r="D38" s="23" t="s">
        <v>138</v>
      </c>
      <c r="E38">
        <v>1</v>
      </c>
      <c r="F38">
        <v>1</v>
      </c>
      <c r="G38">
        <v>2</v>
      </c>
      <c r="H38">
        <v>22597</v>
      </c>
    </row>
    <row r="39" spans="1:8" hidden="1" x14ac:dyDescent="0.35">
      <c r="A39">
        <v>2022</v>
      </c>
      <c r="B39" s="23" t="s">
        <v>87</v>
      </c>
      <c r="C39" s="23" t="s">
        <v>88</v>
      </c>
      <c r="D39" s="23" t="s">
        <v>138</v>
      </c>
      <c r="E39">
        <v>1</v>
      </c>
      <c r="F39">
        <v>1</v>
      </c>
      <c r="G39">
        <v>3</v>
      </c>
      <c r="H39">
        <v>43976</v>
      </c>
    </row>
    <row r="40" spans="1:8" hidden="1" x14ac:dyDescent="0.35">
      <c r="A40">
        <v>2022</v>
      </c>
      <c r="B40" s="23" t="s">
        <v>87</v>
      </c>
      <c r="C40" s="23" t="s">
        <v>88</v>
      </c>
      <c r="D40" s="23" t="s">
        <v>138</v>
      </c>
      <c r="E40">
        <v>1</v>
      </c>
      <c r="F40">
        <v>1</v>
      </c>
      <c r="G40">
        <v>4</v>
      </c>
      <c r="H40">
        <v>1058</v>
      </c>
    </row>
    <row r="41" spans="1:8" hidden="1" x14ac:dyDescent="0.35">
      <c r="A41">
        <v>2022</v>
      </c>
      <c r="B41" s="23" t="s">
        <v>87</v>
      </c>
      <c r="C41" s="23" t="s">
        <v>88</v>
      </c>
      <c r="D41" s="23" t="s">
        <v>138</v>
      </c>
      <c r="E41">
        <v>1</v>
      </c>
      <c r="F41">
        <v>1</v>
      </c>
      <c r="G41">
        <v>8</v>
      </c>
      <c r="H41">
        <v>248</v>
      </c>
    </row>
    <row r="42" spans="1:8" hidden="1" x14ac:dyDescent="0.35">
      <c r="A42">
        <v>2022</v>
      </c>
      <c r="B42" s="23" t="s">
        <v>87</v>
      </c>
      <c r="C42" s="23" t="s">
        <v>88</v>
      </c>
      <c r="D42" s="23" t="s">
        <v>138</v>
      </c>
      <c r="E42">
        <v>1</v>
      </c>
      <c r="F42">
        <v>2</v>
      </c>
      <c r="G42">
        <v>1</v>
      </c>
      <c r="H42">
        <v>814</v>
      </c>
    </row>
    <row r="43" spans="1:8" hidden="1" x14ac:dyDescent="0.35">
      <c r="A43">
        <v>2022</v>
      </c>
      <c r="B43" s="23" t="s">
        <v>87</v>
      </c>
      <c r="C43" s="23" t="s">
        <v>88</v>
      </c>
      <c r="D43" s="23" t="s">
        <v>138</v>
      </c>
      <c r="E43">
        <v>1</v>
      </c>
      <c r="F43">
        <v>2</v>
      </c>
      <c r="G43">
        <v>2</v>
      </c>
      <c r="H43">
        <v>8213</v>
      </c>
    </row>
    <row r="44" spans="1:8" hidden="1" x14ac:dyDescent="0.35">
      <c r="A44">
        <v>2022</v>
      </c>
      <c r="B44" s="23" t="s">
        <v>87</v>
      </c>
      <c r="C44" s="23" t="s">
        <v>88</v>
      </c>
      <c r="D44" s="23" t="s">
        <v>138</v>
      </c>
      <c r="E44">
        <v>1</v>
      </c>
      <c r="F44">
        <v>2</v>
      </c>
      <c r="G44">
        <v>3</v>
      </c>
      <c r="H44">
        <v>3231</v>
      </c>
    </row>
    <row r="45" spans="1:8" hidden="1" x14ac:dyDescent="0.35">
      <c r="A45">
        <v>2022</v>
      </c>
      <c r="B45" s="23" t="s">
        <v>87</v>
      </c>
      <c r="C45" s="23" t="s">
        <v>88</v>
      </c>
      <c r="D45" s="23" t="s">
        <v>138</v>
      </c>
      <c r="E45">
        <v>1</v>
      </c>
      <c r="F45">
        <v>2</v>
      </c>
      <c r="G45">
        <v>8</v>
      </c>
      <c r="H45">
        <v>1</v>
      </c>
    </row>
    <row r="46" spans="1:8" hidden="1" x14ac:dyDescent="0.35">
      <c r="A46">
        <v>2022</v>
      </c>
      <c r="B46" s="23" t="s">
        <v>87</v>
      </c>
      <c r="C46" s="23" t="s">
        <v>88</v>
      </c>
      <c r="D46" s="23" t="s">
        <v>138</v>
      </c>
      <c r="E46">
        <v>1</v>
      </c>
      <c r="F46">
        <v>3</v>
      </c>
      <c r="G46">
        <v>2</v>
      </c>
      <c r="H46">
        <v>242</v>
      </c>
    </row>
    <row r="47" spans="1:8" hidden="1" x14ac:dyDescent="0.35">
      <c r="A47">
        <v>2022</v>
      </c>
      <c r="B47" s="23" t="s">
        <v>87</v>
      </c>
      <c r="C47" s="23" t="s">
        <v>88</v>
      </c>
      <c r="D47" s="23" t="s">
        <v>138</v>
      </c>
      <c r="E47">
        <v>1</v>
      </c>
      <c r="F47">
        <v>3</v>
      </c>
      <c r="G47">
        <v>8</v>
      </c>
      <c r="H47">
        <v>2097</v>
      </c>
    </row>
    <row r="48" spans="1:8" hidden="1" x14ac:dyDescent="0.35">
      <c r="A48">
        <v>2022</v>
      </c>
      <c r="B48" s="23" t="s">
        <v>13</v>
      </c>
      <c r="C48" s="23" t="s">
        <v>33</v>
      </c>
      <c r="D48" s="23" t="s">
        <v>139</v>
      </c>
      <c r="E48">
        <v>1</v>
      </c>
      <c r="F48">
        <v>1</v>
      </c>
      <c r="G48">
        <v>1</v>
      </c>
      <c r="H48">
        <v>763097</v>
      </c>
    </row>
    <row r="49" spans="1:8" hidden="1" x14ac:dyDescent="0.35">
      <c r="A49">
        <v>2022</v>
      </c>
      <c r="B49" s="23" t="s">
        <v>13</v>
      </c>
      <c r="C49" s="23" t="s">
        <v>33</v>
      </c>
      <c r="D49" s="23" t="s">
        <v>139</v>
      </c>
      <c r="E49">
        <v>1</v>
      </c>
      <c r="F49">
        <v>1</v>
      </c>
      <c r="G49">
        <v>2</v>
      </c>
      <c r="H49">
        <v>211763</v>
      </c>
    </row>
    <row r="50" spans="1:8" hidden="1" x14ac:dyDescent="0.35">
      <c r="A50">
        <v>2022</v>
      </c>
      <c r="B50" s="23" t="s">
        <v>13</v>
      </c>
      <c r="C50" s="23" t="s">
        <v>33</v>
      </c>
      <c r="D50" s="23" t="s">
        <v>139</v>
      </c>
      <c r="E50">
        <v>1</v>
      </c>
      <c r="F50">
        <v>1</v>
      </c>
      <c r="G50">
        <v>3</v>
      </c>
      <c r="H50">
        <v>391625</v>
      </c>
    </row>
    <row r="51" spans="1:8" hidden="1" x14ac:dyDescent="0.35">
      <c r="A51">
        <v>2022</v>
      </c>
      <c r="B51" s="23" t="s">
        <v>13</v>
      </c>
      <c r="C51" s="23" t="s">
        <v>33</v>
      </c>
      <c r="D51" s="23" t="s">
        <v>139</v>
      </c>
      <c r="E51">
        <v>1</v>
      </c>
      <c r="F51">
        <v>1</v>
      </c>
      <c r="G51">
        <v>4</v>
      </c>
      <c r="H51">
        <v>348</v>
      </c>
    </row>
    <row r="52" spans="1:8" hidden="1" x14ac:dyDescent="0.35">
      <c r="A52">
        <v>2022</v>
      </c>
      <c r="B52" s="23" t="s">
        <v>13</v>
      </c>
      <c r="C52" s="23" t="s">
        <v>33</v>
      </c>
      <c r="D52" s="23" t="s">
        <v>139</v>
      </c>
      <c r="E52">
        <v>1</v>
      </c>
      <c r="F52">
        <v>1</v>
      </c>
      <c r="G52">
        <v>8</v>
      </c>
      <c r="H52">
        <v>4792</v>
      </c>
    </row>
    <row r="53" spans="1:8" hidden="1" x14ac:dyDescent="0.35">
      <c r="A53">
        <v>2022</v>
      </c>
      <c r="B53" s="23" t="s">
        <v>13</v>
      </c>
      <c r="C53" s="23" t="s">
        <v>33</v>
      </c>
      <c r="D53" s="23" t="s">
        <v>139</v>
      </c>
      <c r="E53">
        <v>1</v>
      </c>
      <c r="F53">
        <v>2</v>
      </c>
      <c r="G53">
        <v>1</v>
      </c>
      <c r="H53">
        <v>3152</v>
      </c>
    </row>
    <row r="54" spans="1:8" hidden="1" x14ac:dyDescent="0.35">
      <c r="A54">
        <v>2022</v>
      </c>
      <c r="B54" s="23" t="s">
        <v>13</v>
      </c>
      <c r="C54" s="23" t="s">
        <v>33</v>
      </c>
      <c r="D54" s="23" t="s">
        <v>139</v>
      </c>
      <c r="E54">
        <v>1</v>
      </c>
      <c r="F54">
        <v>2</v>
      </c>
      <c r="G54">
        <v>2</v>
      </c>
      <c r="H54">
        <v>72931</v>
      </c>
    </row>
    <row r="55" spans="1:8" hidden="1" x14ac:dyDescent="0.35">
      <c r="A55">
        <v>2022</v>
      </c>
      <c r="B55" s="23" t="s">
        <v>13</v>
      </c>
      <c r="C55" s="23" t="s">
        <v>33</v>
      </c>
      <c r="D55" s="23" t="s">
        <v>139</v>
      </c>
      <c r="E55">
        <v>1</v>
      </c>
      <c r="F55">
        <v>2</v>
      </c>
      <c r="G55">
        <v>3</v>
      </c>
      <c r="H55">
        <v>86495</v>
      </c>
    </row>
    <row r="56" spans="1:8" hidden="1" x14ac:dyDescent="0.35">
      <c r="A56">
        <v>2022</v>
      </c>
      <c r="B56" s="23" t="s">
        <v>13</v>
      </c>
      <c r="C56" s="23" t="s">
        <v>33</v>
      </c>
      <c r="D56" s="23" t="s">
        <v>139</v>
      </c>
      <c r="E56">
        <v>1</v>
      </c>
      <c r="F56">
        <v>2</v>
      </c>
      <c r="G56">
        <v>4</v>
      </c>
      <c r="H56">
        <v>8223</v>
      </c>
    </row>
    <row r="57" spans="1:8" hidden="1" x14ac:dyDescent="0.35">
      <c r="A57">
        <v>2022</v>
      </c>
      <c r="B57" s="23" t="s">
        <v>13</v>
      </c>
      <c r="C57" s="23" t="s">
        <v>33</v>
      </c>
      <c r="D57" s="23" t="s">
        <v>139</v>
      </c>
      <c r="E57">
        <v>1</v>
      </c>
      <c r="F57">
        <v>2</v>
      </c>
      <c r="G57">
        <v>8</v>
      </c>
      <c r="H57">
        <v>4148</v>
      </c>
    </row>
    <row r="58" spans="1:8" hidden="1" x14ac:dyDescent="0.35">
      <c r="A58">
        <v>2022</v>
      </c>
      <c r="B58" s="23" t="s">
        <v>13</v>
      </c>
      <c r="C58" s="23" t="s">
        <v>33</v>
      </c>
      <c r="D58" s="23" t="s">
        <v>139</v>
      </c>
      <c r="E58">
        <v>1</v>
      </c>
      <c r="F58">
        <v>3</v>
      </c>
      <c r="G58">
        <v>1</v>
      </c>
      <c r="H58">
        <v>43661</v>
      </c>
    </row>
    <row r="59" spans="1:8" hidden="1" x14ac:dyDescent="0.35">
      <c r="A59">
        <v>2022</v>
      </c>
      <c r="B59" s="23" t="s">
        <v>13</v>
      </c>
      <c r="C59" s="23" t="s">
        <v>33</v>
      </c>
      <c r="D59" s="23" t="s">
        <v>139</v>
      </c>
      <c r="E59">
        <v>1</v>
      </c>
      <c r="F59">
        <v>3</v>
      </c>
      <c r="G59">
        <v>2</v>
      </c>
      <c r="H59">
        <v>9766</v>
      </c>
    </row>
    <row r="60" spans="1:8" hidden="1" x14ac:dyDescent="0.35">
      <c r="A60">
        <v>2022</v>
      </c>
      <c r="B60" s="23" t="s">
        <v>13</v>
      </c>
      <c r="C60" s="23" t="s">
        <v>33</v>
      </c>
      <c r="D60" s="23" t="s">
        <v>139</v>
      </c>
      <c r="E60">
        <v>1</v>
      </c>
      <c r="F60">
        <v>3</v>
      </c>
      <c r="G60">
        <v>3</v>
      </c>
      <c r="H60">
        <v>18139</v>
      </c>
    </row>
    <row r="61" spans="1:8" hidden="1" x14ac:dyDescent="0.35">
      <c r="A61">
        <v>2022</v>
      </c>
      <c r="B61" s="23" t="s">
        <v>13</v>
      </c>
      <c r="C61" s="23" t="s">
        <v>33</v>
      </c>
      <c r="D61" s="23" t="s">
        <v>139</v>
      </c>
      <c r="E61">
        <v>1</v>
      </c>
      <c r="F61">
        <v>3</v>
      </c>
      <c r="G61">
        <v>4</v>
      </c>
      <c r="H61">
        <v>40612</v>
      </c>
    </row>
    <row r="62" spans="1:8" hidden="1" x14ac:dyDescent="0.35">
      <c r="A62">
        <v>2022</v>
      </c>
      <c r="B62" s="23" t="s">
        <v>13</v>
      </c>
      <c r="C62" s="23" t="s">
        <v>33</v>
      </c>
      <c r="D62" s="23" t="s">
        <v>139</v>
      </c>
      <c r="E62">
        <v>1</v>
      </c>
      <c r="F62">
        <v>3</v>
      </c>
      <c r="G62">
        <v>8</v>
      </c>
      <c r="H62">
        <v>53909</v>
      </c>
    </row>
    <row r="63" spans="1:8" hidden="1" x14ac:dyDescent="0.35">
      <c r="A63">
        <v>2022</v>
      </c>
      <c r="B63" s="23" t="s">
        <v>14</v>
      </c>
      <c r="C63" s="23" t="s">
        <v>32</v>
      </c>
      <c r="D63" s="23" t="s">
        <v>139</v>
      </c>
      <c r="E63">
        <v>1</v>
      </c>
      <c r="F63">
        <v>1</v>
      </c>
      <c r="G63">
        <v>1</v>
      </c>
      <c r="H63">
        <v>49024</v>
      </c>
    </row>
    <row r="64" spans="1:8" hidden="1" x14ac:dyDescent="0.35">
      <c r="A64">
        <v>2022</v>
      </c>
      <c r="B64" s="23" t="s">
        <v>14</v>
      </c>
      <c r="C64" s="23" t="s">
        <v>32</v>
      </c>
      <c r="D64" s="23" t="s">
        <v>139</v>
      </c>
      <c r="E64">
        <v>1</v>
      </c>
      <c r="F64">
        <v>1</v>
      </c>
      <c r="G64">
        <v>2</v>
      </c>
      <c r="H64">
        <v>40634</v>
      </c>
    </row>
    <row r="65" spans="1:8" hidden="1" x14ac:dyDescent="0.35">
      <c r="A65">
        <v>2022</v>
      </c>
      <c r="B65" s="23" t="s">
        <v>14</v>
      </c>
      <c r="C65" s="23" t="s">
        <v>32</v>
      </c>
      <c r="D65" s="23" t="s">
        <v>139</v>
      </c>
      <c r="E65">
        <v>1</v>
      </c>
      <c r="F65">
        <v>1</v>
      </c>
      <c r="G65">
        <v>3</v>
      </c>
      <c r="H65">
        <v>84186</v>
      </c>
    </row>
    <row r="66" spans="1:8" hidden="1" x14ac:dyDescent="0.35">
      <c r="A66">
        <v>2022</v>
      </c>
      <c r="B66" s="23" t="s">
        <v>14</v>
      </c>
      <c r="C66" s="23" t="s">
        <v>32</v>
      </c>
      <c r="D66" s="23" t="s">
        <v>139</v>
      </c>
      <c r="E66">
        <v>1</v>
      </c>
      <c r="F66">
        <v>1</v>
      </c>
      <c r="G66">
        <v>8</v>
      </c>
      <c r="H66">
        <v>5459</v>
      </c>
    </row>
    <row r="67" spans="1:8" hidden="1" x14ac:dyDescent="0.35">
      <c r="A67">
        <v>2022</v>
      </c>
      <c r="B67" s="23" t="s">
        <v>14</v>
      </c>
      <c r="C67" s="23" t="s">
        <v>32</v>
      </c>
      <c r="D67" s="23" t="s">
        <v>139</v>
      </c>
      <c r="E67">
        <v>1</v>
      </c>
      <c r="F67">
        <v>2</v>
      </c>
      <c r="G67">
        <v>2</v>
      </c>
      <c r="H67">
        <v>8539</v>
      </c>
    </row>
    <row r="68" spans="1:8" hidden="1" x14ac:dyDescent="0.35">
      <c r="A68">
        <v>2022</v>
      </c>
      <c r="B68" s="23" t="s">
        <v>14</v>
      </c>
      <c r="C68" s="23" t="s">
        <v>32</v>
      </c>
      <c r="D68" s="23" t="s">
        <v>139</v>
      </c>
      <c r="E68">
        <v>1</v>
      </c>
      <c r="F68">
        <v>2</v>
      </c>
      <c r="G68">
        <v>3</v>
      </c>
      <c r="H68">
        <v>8173</v>
      </c>
    </row>
    <row r="69" spans="1:8" hidden="1" x14ac:dyDescent="0.35">
      <c r="A69">
        <v>2022</v>
      </c>
      <c r="B69" s="23" t="s">
        <v>14</v>
      </c>
      <c r="C69" s="23" t="s">
        <v>32</v>
      </c>
      <c r="D69" s="23" t="s">
        <v>139</v>
      </c>
      <c r="E69">
        <v>1</v>
      </c>
      <c r="F69">
        <v>2</v>
      </c>
      <c r="G69">
        <v>4</v>
      </c>
      <c r="H69">
        <v>150</v>
      </c>
    </row>
    <row r="70" spans="1:8" hidden="1" x14ac:dyDescent="0.35">
      <c r="A70">
        <v>2022</v>
      </c>
      <c r="B70" s="23" t="s">
        <v>14</v>
      </c>
      <c r="C70" s="23" t="s">
        <v>32</v>
      </c>
      <c r="D70" s="23" t="s">
        <v>139</v>
      </c>
      <c r="E70">
        <v>1</v>
      </c>
      <c r="F70">
        <v>2</v>
      </c>
      <c r="G70">
        <v>8</v>
      </c>
      <c r="H70">
        <v>150</v>
      </c>
    </row>
    <row r="71" spans="1:8" hidden="1" x14ac:dyDescent="0.35">
      <c r="A71">
        <v>2022</v>
      </c>
      <c r="B71" s="23" t="s">
        <v>14</v>
      </c>
      <c r="C71" s="23" t="s">
        <v>32</v>
      </c>
      <c r="D71" s="23" t="s">
        <v>139</v>
      </c>
      <c r="E71">
        <v>1</v>
      </c>
      <c r="F71">
        <v>3</v>
      </c>
      <c r="G71">
        <v>1</v>
      </c>
      <c r="H71">
        <v>20109</v>
      </c>
    </row>
    <row r="72" spans="1:8" hidden="1" x14ac:dyDescent="0.35">
      <c r="A72">
        <v>2022</v>
      </c>
      <c r="B72" s="23" t="s">
        <v>14</v>
      </c>
      <c r="C72" s="23" t="s">
        <v>32</v>
      </c>
      <c r="D72" s="23" t="s">
        <v>139</v>
      </c>
      <c r="E72">
        <v>1</v>
      </c>
      <c r="F72">
        <v>3</v>
      </c>
      <c r="G72">
        <v>2</v>
      </c>
      <c r="H72">
        <v>2131</v>
      </c>
    </row>
    <row r="73" spans="1:8" hidden="1" x14ac:dyDescent="0.35">
      <c r="A73">
        <v>2022</v>
      </c>
      <c r="B73" s="23" t="s">
        <v>14</v>
      </c>
      <c r="C73" s="23" t="s">
        <v>32</v>
      </c>
      <c r="D73" s="23" t="s">
        <v>139</v>
      </c>
      <c r="E73">
        <v>1</v>
      </c>
      <c r="F73">
        <v>3</v>
      </c>
      <c r="G73">
        <v>3</v>
      </c>
      <c r="H73">
        <v>27666</v>
      </c>
    </row>
    <row r="74" spans="1:8" hidden="1" x14ac:dyDescent="0.35">
      <c r="A74">
        <v>2022</v>
      </c>
      <c r="B74" s="23" t="s">
        <v>14</v>
      </c>
      <c r="C74" s="23" t="s">
        <v>32</v>
      </c>
      <c r="D74" s="23" t="s">
        <v>139</v>
      </c>
      <c r="E74">
        <v>1</v>
      </c>
      <c r="F74">
        <v>3</v>
      </c>
      <c r="G74">
        <v>4</v>
      </c>
      <c r="H74">
        <v>1593</v>
      </c>
    </row>
    <row r="75" spans="1:8" hidden="1" x14ac:dyDescent="0.35">
      <c r="A75">
        <v>2022</v>
      </c>
      <c r="B75" s="23" t="s">
        <v>14</v>
      </c>
      <c r="C75" s="23" t="s">
        <v>32</v>
      </c>
      <c r="D75" s="23" t="s">
        <v>139</v>
      </c>
      <c r="E75">
        <v>1</v>
      </c>
      <c r="F75">
        <v>3</v>
      </c>
      <c r="G75">
        <v>8</v>
      </c>
      <c r="H75">
        <v>2562</v>
      </c>
    </row>
    <row r="76" spans="1:8" hidden="1" x14ac:dyDescent="0.35">
      <c r="A76">
        <v>2022</v>
      </c>
      <c r="B76" s="23" t="s">
        <v>133</v>
      </c>
      <c r="C76" s="23" t="s">
        <v>44</v>
      </c>
      <c r="D76" s="23" t="s">
        <v>139</v>
      </c>
      <c r="E76">
        <v>1</v>
      </c>
      <c r="F76">
        <v>1</v>
      </c>
      <c r="G76">
        <v>1</v>
      </c>
      <c r="H76">
        <v>1057</v>
      </c>
    </row>
    <row r="77" spans="1:8" hidden="1" x14ac:dyDescent="0.35">
      <c r="A77">
        <v>2022</v>
      </c>
      <c r="B77" s="23" t="s">
        <v>127</v>
      </c>
      <c r="C77" s="23" t="s">
        <v>128</v>
      </c>
      <c r="D77" s="23" t="s">
        <v>141</v>
      </c>
      <c r="E77">
        <v>1</v>
      </c>
      <c r="F77">
        <v>1</v>
      </c>
      <c r="G77">
        <v>1</v>
      </c>
      <c r="H77">
        <v>22169</v>
      </c>
    </row>
    <row r="78" spans="1:8" hidden="1" x14ac:dyDescent="0.35">
      <c r="A78">
        <v>2022</v>
      </c>
      <c r="B78" s="23" t="s">
        <v>127</v>
      </c>
      <c r="C78" s="23" t="s">
        <v>128</v>
      </c>
      <c r="D78" s="23" t="s">
        <v>141</v>
      </c>
      <c r="E78">
        <v>1</v>
      </c>
      <c r="F78">
        <v>1</v>
      </c>
      <c r="G78">
        <v>2</v>
      </c>
      <c r="H78">
        <v>21181</v>
      </c>
    </row>
    <row r="79" spans="1:8" hidden="1" x14ac:dyDescent="0.35">
      <c r="A79">
        <v>2022</v>
      </c>
      <c r="B79" s="23" t="s">
        <v>127</v>
      </c>
      <c r="C79" s="23" t="s">
        <v>128</v>
      </c>
      <c r="D79" s="23" t="s">
        <v>141</v>
      </c>
      <c r="E79">
        <v>1</v>
      </c>
      <c r="F79">
        <v>1</v>
      </c>
      <c r="G79">
        <v>3</v>
      </c>
      <c r="H79">
        <v>19319</v>
      </c>
    </row>
    <row r="80" spans="1:8" hidden="1" x14ac:dyDescent="0.35">
      <c r="A80">
        <v>2022</v>
      </c>
      <c r="B80" s="23" t="s">
        <v>127</v>
      </c>
      <c r="C80" s="23" t="s">
        <v>128</v>
      </c>
      <c r="D80" s="23" t="s">
        <v>141</v>
      </c>
      <c r="E80">
        <v>1</v>
      </c>
      <c r="F80">
        <v>1</v>
      </c>
      <c r="G80">
        <v>8</v>
      </c>
      <c r="H80">
        <v>4650</v>
      </c>
    </row>
    <row r="81" spans="1:8" hidden="1" x14ac:dyDescent="0.35">
      <c r="A81">
        <v>2022</v>
      </c>
      <c r="B81" s="23" t="s">
        <v>127</v>
      </c>
      <c r="C81" s="23" t="s">
        <v>128</v>
      </c>
      <c r="D81" s="23" t="s">
        <v>141</v>
      </c>
      <c r="E81">
        <v>1</v>
      </c>
      <c r="F81">
        <v>2</v>
      </c>
      <c r="G81">
        <v>2</v>
      </c>
      <c r="H81">
        <v>17657</v>
      </c>
    </row>
    <row r="82" spans="1:8" hidden="1" x14ac:dyDescent="0.35">
      <c r="A82">
        <v>2022</v>
      </c>
      <c r="B82" s="23" t="s">
        <v>127</v>
      </c>
      <c r="C82" s="23" t="s">
        <v>128</v>
      </c>
      <c r="D82" s="23" t="s">
        <v>141</v>
      </c>
      <c r="E82">
        <v>1</v>
      </c>
      <c r="F82">
        <v>2</v>
      </c>
      <c r="G82">
        <v>3</v>
      </c>
      <c r="H82">
        <v>32324</v>
      </c>
    </row>
    <row r="83" spans="1:8" hidden="1" x14ac:dyDescent="0.35">
      <c r="A83">
        <v>2022</v>
      </c>
      <c r="B83" s="23" t="s">
        <v>127</v>
      </c>
      <c r="C83" s="23" t="s">
        <v>128</v>
      </c>
      <c r="D83" s="23" t="s">
        <v>141</v>
      </c>
      <c r="E83">
        <v>1</v>
      </c>
      <c r="F83">
        <v>3</v>
      </c>
      <c r="G83">
        <v>2</v>
      </c>
      <c r="H83">
        <v>13573</v>
      </c>
    </row>
    <row r="84" spans="1:8" hidden="1" x14ac:dyDescent="0.35">
      <c r="A84">
        <v>2022</v>
      </c>
      <c r="B84" s="23" t="s">
        <v>127</v>
      </c>
      <c r="C84" s="23" t="s">
        <v>128</v>
      </c>
      <c r="D84" s="23" t="s">
        <v>141</v>
      </c>
      <c r="E84">
        <v>1</v>
      </c>
      <c r="F84">
        <v>3</v>
      </c>
      <c r="G84">
        <v>8</v>
      </c>
      <c r="H84">
        <v>7866</v>
      </c>
    </row>
    <row r="85" spans="1:8" hidden="1" x14ac:dyDescent="0.35">
      <c r="A85">
        <v>2022</v>
      </c>
      <c r="B85" s="23" t="s">
        <v>129</v>
      </c>
      <c r="C85" s="23" t="s">
        <v>130</v>
      </c>
      <c r="D85" s="23" t="s">
        <v>138</v>
      </c>
      <c r="E85">
        <v>1</v>
      </c>
      <c r="F85">
        <v>1</v>
      </c>
      <c r="G85">
        <v>1</v>
      </c>
      <c r="H85">
        <v>7251</v>
      </c>
    </row>
    <row r="86" spans="1:8" hidden="1" x14ac:dyDescent="0.35">
      <c r="A86">
        <v>2022</v>
      </c>
      <c r="B86" s="23" t="s">
        <v>129</v>
      </c>
      <c r="C86" s="23" t="s">
        <v>130</v>
      </c>
      <c r="D86" s="23" t="s">
        <v>138</v>
      </c>
      <c r="E86">
        <v>1</v>
      </c>
      <c r="F86">
        <v>1</v>
      </c>
      <c r="G86">
        <v>2</v>
      </c>
      <c r="H86">
        <v>4402</v>
      </c>
    </row>
    <row r="87" spans="1:8" hidden="1" x14ac:dyDescent="0.35">
      <c r="A87">
        <v>2022</v>
      </c>
      <c r="B87" s="23" t="s">
        <v>129</v>
      </c>
      <c r="C87" s="23" t="s">
        <v>130</v>
      </c>
      <c r="D87" s="23" t="s">
        <v>138</v>
      </c>
      <c r="E87">
        <v>1</v>
      </c>
      <c r="F87">
        <v>1</v>
      </c>
      <c r="G87">
        <v>3</v>
      </c>
      <c r="H87">
        <v>19257</v>
      </c>
    </row>
    <row r="88" spans="1:8" hidden="1" x14ac:dyDescent="0.35">
      <c r="A88">
        <v>2022</v>
      </c>
      <c r="B88" s="23" t="s">
        <v>129</v>
      </c>
      <c r="C88" s="23" t="s">
        <v>130</v>
      </c>
      <c r="D88" s="23" t="s">
        <v>138</v>
      </c>
      <c r="E88">
        <v>1</v>
      </c>
      <c r="F88">
        <v>1</v>
      </c>
      <c r="G88">
        <v>8</v>
      </c>
      <c r="H88">
        <v>293</v>
      </c>
    </row>
    <row r="89" spans="1:8" hidden="1" x14ac:dyDescent="0.35">
      <c r="A89">
        <v>2022</v>
      </c>
      <c r="B89" s="23" t="s">
        <v>129</v>
      </c>
      <c r="C89" s="23" t="s">
        <v>130</v>
      </c>
      <c r="D89" s="23" t="s">
        <v>138</v>
      </c>
      <c r="E89">
        <v>1</v>
      </c>
      <c r="F89">
        <v>2</v>
      </c>
      <c r="G89">
        <v>1</v>
      </c>
      <c r="H89">
        <v>114</v>
      </c>
    </row>
    <row r="90" spans="1:8" hidden="1" x14ac:dyDescent="0.35">
      <c r="A90">
        <v>2022</v>
      </c>
      <c r="B90" s="23" t="s">
        <v>129</v>
      </c>
      <c r="C90" s="23" t="s">
        <v>130</v>
      </c>
      <c r="D90" s="23" t="s">
        <v>138</v>
      </c>
      <c r="E90">
        <v>1</v>
      </c>
      <c r="F90">
        <v>2</v>
      </c>
      <c r="G90">
        <v>2</v>
      </c>
      <c r="H90">
        <v>572</v>
      </c>
    </row>
    <row r="91" spans="1:8" hidden="1" x14ac:dyDescent="0.35">
      <c r="A91">
        <v>2022</v>
      </c>
      <c r="B91" s="23" t="s">
        <v>129</v>
      </c>
      <c r="C91" s="23" t="s">
        <v>130</v>
      </c>
      <c r="D91" s="23" t="s">
        <v>138</v>
      </c>
      <c r="E91">
        <v>1</v>
      </c>
      <c r="F91">
        <v>2</v>
      </c>
      <c r="G91">
        <v>3</v>
      </c>
      <c r="H91">
        <v>6342</v>
      </c>
    </row>
    <row r="92" spans="1:8" hidden="1" x14ac:dyDescent="0.35">
      <c r="A92">
        <v>2022</v>
      </c>
      <c r="B92" s="23" t="s">
        <v>129</v>
      </c>
      <c r="C92" s="23" t="s">
        <v>130</v>
      </c>
      <c r="D92" s="23" t="s">
        <v>138</v>
      </c>
      <c r="E92">
        <v>1</v>
      </c>
      <c r="F92">
        <v>2</v>
      </c>
      <c r="G92">
        <v>8</v>
      </c>
      <c r="H92">
        <v>40</v>
      </c>
    </row>
    <row r="93" spans="1:8" hidden="1" x14ac:dyDescent="0.35">
      <c r="A93">
        <v>2022</v>
      </c>
      <c r="B93" s="23" t="s">
        <v>129</v>
      </c>
      <c r="C93" s="23" t="s">
        <v>130</v>
      </c>
      <c r="D93" s="23" t="s">
        <v>138</v>
      </c>
      <c r="E93">
        <v>1</v>
      </c>
      <c r="F93">
        <v>3</v>
      </c>
      <c r="G93">
        <v>4</v>
      </c>
      <c r="H93">
        <v>187</v>
      </c>
    </row>
    <row r="94" spans="1:8" hidden="1" x14ac:dyDescent="0.35">
      <c r="A94">
        <v>2022</v>
      </c>
      <c r="B94" s="23" t="s">
        <v>129</v>
      </c>
      <c r="C94" s="23" t="s">
        <v>130</v>
      </c>
      <c r="D94" s="23" t="s">
        <v>138</v>
      </c>
      <c r="E94">
        <v>1</v>
      </c>
      <c r="F94">
        <v>3</v>
      </c>
      <c r="G94">
        <v>8</v>
      </c>
      <c r="H94">
        <v>909</v>
      </c>
    </row>
    <row r="95" spans="1:8" hidden="1" x14ac:dyDescent="0.35">
      <c r="A95">
        <v>2022</v>
      </c>
      <c r="B95" s="23" t="s">
        <v>71</v>
      </c>
      <c r="C95" s="23" t="s">
        <v>72</v>
      </c>
      <c r="D95" s="23" t="s">
        <v>138</v>
      </c>
      <c r="E95">
        <v>1</v>
      </c>
      <c r="F95">
        <v>1</v>
      </c>
      <c r="G95">
        <v>2</v>
      </c>
      <c r="H95">
        <v>2369</v>
      </c>
    </row>
    <row r="96" spans="1:8" hidden="1" x14ac:dyDescent="0.35">
      <c r="A96">
        <v>2022</v>
      </c>
      <c r="B96" s="23" t="s">
        <v>71</v>
      </c>
      <c r="C96" s="23" t="s">
        <v>72</v>
      </c>
      <c r="D96" s="23" t="s">
        <v>138</v>
      </c>
      <c r="E96">
        <v>1</v>
      </c>
      <c r="F96">
        <v>2</v>
      </c>
      <c r="G96">
        <v>2</v>
      </c>
      <c r="H96">
        <v>1222</v>
      </c>
    </row>
    <row r="97" spans="1:8" hidden="1" x14ac:dyDescent="0.35">
      <c r="A97">
        <v>2022</v>
      </c>
      <c r="B97" s="23" t="s">
        <v>71</v>
      </c>
      <c r="C97" s="23" t="s">
        <v>72</v>
      </c>
      <c r="D97" s="23" t="s">
        <v>138</v>
      </c>
      <c r="E97">
        <v>1</v>
      </c>
      <c r="F97">
        <v>2</v>
      </c>
      <c r="G97">
        <v>3</v>
      </c>
      <c r="H97">
        <v>40082</v>
      </c>
    </row>
    <row r="98" spans="1:8" hidden="1" x14ac:dyDescent="0.35">
      <c r="A98">
        <v>2022</v>
      </c>
      <c r="B98" s="23" t="s">
        <v>71</v>
      </c>
      <c r="C98" s="23" t="s">
        <v>72</v>
      </c>
      <c r="D98" s="23" t="s">
        <v>138</v>
      </c>
      <c r="E98">
        <v>1</v>
      </c>
      <c r="F98">
        <v>2</v>
      </c>
      <c r="G98">
        <v>8</v>
      </c>
      <c r="H98">
        <v>47</v>
      </c>
    </row>
    <row r="99" spans="1:8" hidden="1" x14ac:dyDescent="0.35">
      <c r="A99">
        <v>2022</v>
      </c>
      <c r="B99" s="23" t="s">
        <v>71</v>
      </c>
      <c r="C99" s="23" t="s">
        <v>72</v>
      </c>
      <c r="D99" s="23" t="s">
        <v>138</v>
      </c>
      <c r="E99">
        <v>1</v>
      </c>
      <c r="F99">
        <v>3</v>
      </c>
      <c r="G99">
        <v>1</v>
      </c>
      <c r="H99">
        <v>514</v>
      </c>
    </row>
    <row r="100" spans="1:8" hidden="1" x14ac:dyDescent="0.35">
      <c r="A100">
        <v>2022</v>
      </c>
      <c r="B100" s="23" t="s">
        <v>71</v>
      </c>
      <c r="C100" s="23" t="s">
        <v>72</v>
      </c>
      <c r="D100" s="23" t="s">
        <v>138</v>
      </c>
      <c r="E100">
        <v>1</v>
      </c>
      <c r="F100">
        <v>3</v>
      </c>
      <c r="G100">
        <v>2</v>
      </c>
      <c r="H100">
        <v>241</v>
      </c>
    </row>
    <row r="101" spans="1:8" hidden="1" x14ac:dyDescent="0.35">
      <c r="A101">
        <v>2022</v>
      </c>
      <c r="B101" s="23" t="s">
        <v>71</v>
      </c>
      <c r="C101" s="23" t="s">
        <v>72</v>
      </c>
      <c r="D101" s="23" t="s">
        <v>138</v>
      </c>
      <c r="E101">
        <v>1</v>
      </c>
      <c r="F101">
        <v>3</v>
      </c>
      <c r="G101">
        <v>4</v>
      </c>
      <c r="H101">
        <v>6174</v>
      </c>
    </row>
    <row r="102" spans="1:8" hidden="1" x14ac:dyDescent="0.35">
      <c r="A102">
        <v>2022</v>
      </c>
      <c r="B102" s="23" t="s">
        <v>71</v>
      </c>
      <c r="C102" s="23" t="s">
        <v>72</v>
      </c>
      <c r="D102" s="23" t="s">
        <v>138</v>
      </c>
      <c r="E102">
        <v>1</v>
      </c>
      <c r="F102">
        <v>3</v>
      </c>
      <c r="G102">
        <v>8</v>
      </c>
      <c r="H102">
        <v>315</v>
      </c>
    </row>
    <row r="103" spans="1:8" hidden="1" x14ac:dyDescent="0.35">
      <c r="A103">
        <v>2022</v>
      </c>
      <c r="B103" s="23" t="s">
        <v>63</v>
      </c>
      <c r="C103" s="23" t="s">
        <v>64</v>
      </c>
      <c r="D103" s="23" t="s">
        <v>139</v>
      </c>
      <c r="E103">
        <v>1</v>
      </c>
      <c r="F103">
        <v>1</v>
      </c>
      <c r="G103">
        <v>1</v>
      </c>
      <c r="H103">
        <v>1585</v>
      </c>
    </row>
    <row r="104" spans="1:8" hidden="1" x14ac:dyDescent="0.35">
      <c r="A104">
        <v>2022</v>
      </c>
      <c r="B104" s="23" t="s">
        <v>89</v>
      </c>
      <c r="C104" s="23" t="s">
        <v>90</v>
      </c>
      <c r="D104" s="23" t="s">
        <v>138</v>
      </c>
      <c r="E104">
        <v>1</v>
      </c>
      <c r="F104">
        <v>1</v>
      </c>
      <c r="G104">
        <v>1</v>
      </c>
      <c r="H104">
        <v>152301</v>
      </c>
    </row>
    <row r="105" spans="1:8" hidden="1" x14ac:dyDescent="0.35">
      <c r="A105">
        <v>2022</v>
      </c>
      <c r="B105" s="23" t="s">
        <v>89</v>
      </c>
      <c r="C105" s="23" t="s">
        <v>90</v>
      </c>
      <c r="D105" s="23" t="s">
        <v>138</v>
      </c>
      <c r="E105">
        <v>1</v>
      </c>
      <c r="F105">
        <v>1</v>
      </c>
      <c r="G105">
        <v>2</v>
      </c>
      <c r="H105">
        <v>131361</v>
      </c>
    </row>
    <row r="106" spans="1:8" hidden="1" x14ac:dyDescent="0.35">
      <c r="A106">
        <v>2022</v>
      </c>
      <c r="B106" s="23" t="s">
        <v>89</v>
      </c>
      <c r="C106" s="23" t="s">
        <v>90</v>
      </c>
      <c r="D106" s="23" t="s">
        <v>138</v>
      </c>
      <c r="E106">
        <v>1</v>
      </c>
      <c r="F106">
        <v>1</v>
      </c>
      <c r="G106">
        <v>3</v>
      </c>
      <c r="H106">
        <v>248292</v>
      </c>
    </row>
    <row r="107" spans="1:8" hidden="1" x14ac:dyDescent="0.35">
      <c r="A107">
        <v>2022</v>
      </c>
      <c r="B107" s="23" t="s">
        <v>89</v>
      </c>
      <c r="C107" s="23" t="s">
        <v>90</v>
      </c>
      <c r="D107" s="23" t="s">
        <v>138</v>
      </c>
      <c r="E107">
        <v>1</v>
      </c>
      <c r="F107">
        <v>1</v>
      </c>
      <c r="G107">
        <v>8</v>
      </c>
      <c r="H107">
        <v>23337</v>
      </c>
    </row>
    <row r="108" spans="1:8" hidden="1" x14ac:dyDescent="0.35">
      <c r="A108">
        <v>2022</v>
      </c>
      <c r="B108" s="23" t="s">
        <v>89</v>
      </c>
      <c r="C108" s="23" t="s">
        <v>90</v>
      </c>
      <c r="D108" s="23" t="s">
        <v>138</v>
      </c>
      <c r="E108">
        <v>1</v>
      </c>
      <c r="F108">
        <v>2</v>
      </c>
      <c r="G108">
        <v>1</v>
      </c>
      <c r="H108">
        <v>22014</v>
      </c>
    </row>
    <row r="109" spans="1:8" hidden="1" x14ac:dyDescent="0.35">
      <c r="A109">
        <v>2022</v>
      </c>
      <c r="B109" s="23" t="s">
        <v>89</v>
      </c>
      <c r="C109" s="23" t="s">
        <v>90</v>
      </c>
      <c r="D109" s="23" t="s">
        <v>138</v>
      </c>
      <c r="E109">
        <v>1</v>
      </c>
      <c r="F109">
        <v>2</v>
      </c>
      <c r="G109">
        <v>2</v>
      </c>
      <c r="H109">
        <v>55118</v>
      </c>
    </row>
    <row r="110" spans="1:8" hidden="1" x14ac:dyDescent="0.35">
      <c r="A110">
        <v>2022</v>
      </c>
      <c r="B110" s="23" t="s">
        <v>89</v>
      </c>
      <c r="C110" s="23" t="s">
        <v>90</v>
      </c>
      <c r="D110" s="23" t="s">
        <v>138</v>
      </c>
      <c r="E110">
        <v>1</v>
      </c>
      <c r="F110">
        <v>2</v>
      </c>
      <c r="G110">
        <v>3</v>
      </c>
      <c r="H110">
        <v>70202</v>
      </c>
    </row>
    <row r="111" spans="1:8" hidden="1" x14ac:dyDescent="0.35">
      <c r="A111">
        <v>2022</v>
      </c>
      <c r="B111" s="23" t="s">
        <v>89</v>
      </c>
      <c r="C111" s="23" t="s">
        <v>90</v>
      </c>
      <c r="D111" s="23" t="s">
        <v>138</v>
      </c>
      <c r="E111">
        <v>1</v>
      </c>
      <c r="F111">
        <v>2</v>
      </c>
      <c r="G111">
        <v>4</v>
      </c>
      <c r="H111">
        <v>8407</v>
      </c>
    </row>
    <row r="112" spans="1:8" hidden="1" x14ac:dyDescent="0.35">
      <c r="A112">
        <v>2022</v>
      </c>
      <c r="B112" s="23" t="s">
        <v>89</v>
      </c>
      <c r="C112" s="23" t="s">
        <v>90</v>
      </c>
      <c r="D112" s="23" t="s">
        <v>138</v>
      </c>
      <c r="E112">
        <v>1</v>
      </c>
      <c r="F112">
        <v>2</v>
      </c>
      <c r="G112">
        <v>8</v>
      </c>
      <c r="H112">
        <v>438</v>
      </c>
    </row>
    <row r="113" spans="1:8" hidden="1" x14ac:dyDescent="0.35">
      <c r="A113">
        <v>2022</v>
      </c>
      <c r="B113" s="23" t="s">
        <v>89</v>
      </c>
      <c r="C113" s="23" t="s">
        <v>90</v>
      </c>
      <c r="D113" s="23" t="s">
        <v>138</v>
      </c>
      <c r="E113">
        <v>1</v>
      </c>
      <c r="F113">
        <v>3</v>
      </c>
      <c r="G113">
        <v>1</v>
      </c>
      <c r="H113">
        <v>20147</v>
      </c>
    </row>
    <row r="114" spans="1:8" hidden="1" x14ac:dyDescent="0.35">
      <c r="A114">
        <v>2022</v>
      </c>
      <c r="B114" s="23" t="s">
        <v>89</v>
      </c>
      <c r="C114" s="23" t="s">
        <v>90</v>
      </c>
      <c r="D114" s="23" t="s">
        <v>138</v>
      </c>
      <c r="E114">
        <v>1</v>
      </c>
      <c r="F114">
        <v>3</v>
      </c>
      <c r="G114">
        <v>2</v>
      </c>
      <c r="H114">
        <v>44572</v>
      </c>
    </row>
    <row r="115" spans="1:8" hidden="1" x14ac:dyDescent="0.35">
      <c r="A115">
        <v>2022</v>
      </c>
      <c r="B115" s="23" t="s">
        <v>89</v>
      </c>
      <c r="C115" s="23" t="s">
        <v>90</v>
      </c>
      <c r="D115" s="23" t="s">
        <v>138</v>
      </c>
      <c r="E115">
        <v>1</v>
      </c>
      <c r="F115">
        <v>3</v>
      </c>
      <c r="G115">
        <v>4</v>
      </c>
      <c r="H115">
        <v>6276</v>
      </c>
    </row>
    <row r="116" spans="1:8" hidden="1" x14ac:dyDescent="0.35">
      <c r="A116">
        <v>2022</v>
      </c>
      <c r="B116" s="23" t="s">
        <v>89</v>
      </c>
      <c r="C116" s="23" t="s">
        <v>90</v>
      </c>
      <c r="D116" s="23" t="s">
        <v>138</v>
      </c>
      <c r="E116">
        <v>1</v>
      </c>
      <c r="F116">
        <v>3</v>
      </c>
      <c r="G116">
        <v>8</v>
      </c>
      <c r="H116">
        <v>32984</v>
      </c>
    </row>
    <row r="117" spans="1:8" hidden="1" x14ac:dyDescent="0.35">
      <c r="A117">
        <v>2022</v>
      </c>
      <c r="B117" s="23" t="s">
        <v>51</v>
      </c>
      <c r="C117" s="23" t="s">
        <v>52</v>
      </c>
      <c r="D117" s="23" t="s">
        <v>138</v>
      </c>
      <c r="E117">
        <v>1</v>
      </c>
      <c r="F117">
        <v>1</v>
      </c>
      <c r="G117">
        <v>1</v>
      </c>
      <c r="H117">
        <v>78198</v>
      </c>
    </row>
    <row r="118" spans="1:8" hidden="1" x14ac:dyDescent="0.35">
      <c r="A118">
        <v>2022</v>
      </c>
      <c r="B118" s="23" t="s">
        <v>51</v>
      </c>
      <c r="C118" s="23" t="s">
        <v>52</v>
      </c>
      <c r="D118" s="23" t="s">
        <v>138</v>
      </c>
      <c r="E118">
        <v>1</v>
      </c>
      <c r="F118">
        <v>1</v>
      </c>
      <c r="G118">
        <v>2</v>
      </c>
      <c r="H118">
        <v>72568</v>
      </c>
    </row>
    <row r="119" spans="1:8" hidden="1" x14ac:dyDescent="0.35">
      <c r="A119">
        <v>2022</v>
      </c>
      <c r="B119" s="23" t="s">
        <v>51</v>
      </c>
      <c r="C119" s="23" t="s">
        <v>52</v>
      </c>
      <c r="D119" s="23" t="s">
        <v>138</v>
      </c>
      <c r="E119">
        <v>1</v>
      </c>
      <c r="F119">
        <v>1</v>
      </c>
      <c r="G119">
        <v>3</v>
      </c>
      <c r="H119">
        <v>145871</v>
      </c>
    </row>
    <row r="120" spans="1:8" hidden="1" x14ac:dyDescent="0.35">
      <c r="A120">
        <v>2022</v>
      </c>
      <c r="B120" s="23" t="s">
        <v>51</v>
      </c>
      <c r="C120" s="23" t="s">
        <v>52</v>
      </c>
      <c r="D120" s="23" t="s">
        <v>138</v>
      </c>
      <c r="E120">
        <v>1</v>
      </c>
      <c r="F120">
        <v>1</v>
      </c>
      <c r="G120">
        <v>8</v>
      </c>
      <c r="H120">
        <v>80</v>
      </c>
    </row>
    <row r="121" spans="1:8" hidden="1" x14ac:dyDescent="0.35">
      <c r="A121">
        <v>2022</v>
      </c>
      <c r="B121" s="23" t="s">
        <v>51</v>
      </c>
      <c r="C121" s="23" t="s">
        <v>52</v>
      </c>
      <c r="D121" s="23" t="s">
        <v>138</v>
      </c>
      <c r="E121">
        <v>1</v>
      </c>
      <c r="F121">
        <v>2</v>
      </c>
      <c r="G121">
        <v>1</v>
      </c>
      <c r="H121">
        <v>2509</v>
      </c>
    </row>
    <row r="122" spans="1:8" hidden="1" x14ac:dyDescent="0.35">
      <c r="A122">
        <v>2022</v>
      </c>
      <c r="B122" s="23" t="s">
        <v>51</v>
      </c>
      <c r="C122" s="23" t="s">
        <v>52</v>
      </c>
      <c r="D122" s="23" t="s">
        <v>138</v>
      </c>
      <c r="E122">
        <v>1</v>
      </c>
      <c r="F122">
        <v>2</v>
      </c>
      <c r="G122">
        <v>2</v>
      </c>
      <c r="H122">
        <v>37620</v>
      </c>
    </row>
    <row r="123" spans="1:8" hidden="1" x14ac:dyDescent="0.35">
      <c r="A123">
        <v>2022</v>
      </c>
      <c r="B123" s="23" t="s">
        <v>51</v>
      </c>
      <c r="C123" s="23" t="s">
        <v>52</v>
      </c>
      <c r="D123" s="23" t="s">
        <v>138</v>
      </c>
      <c r="E123">
        <v>1</v>
      </c>
      <c r="F123">
        <v>2</v>
      </c>
      <c r="G123">
        <v>3</v>
      </c>
      <c r="H123">
        <v>16921</v>
      </c>
    </row>
    <row r="124" spans="1:8" hidden="1" x14ac:dyDescent="0.35">
      <c r="A124">
        <v>2022</v>
      </c>
      <c r="B124" s="23" t="s">
        <v>51</v>
      </c>
      <c r="C124" s="23" t="s">
        <v>52</v>
      </c>
      <c r="D124" s="23" t="s">
        <v>138</v>
      </c>
      <c r="E124">
        <v>1</v>
      </c>
      <c r="F124">
        <v>2</v>
      </c>
      <c r="G124">
        <v>4</v>
      </c>
      <c r="H124">
        <v>337</v>
      </c>
    </row>
    <row r="125" spans="1:8" hidden="1" x14ac:dyDescent="0.35">
      <c r="A125">
        <v>2022</v>
      </c>
      <c r="B125" s="23" t="s">
        <v>51</v>
      </c>
      <c r="C125" s="23" t="s">
        <v>52</v>
      </c>
      <c r="D125" s="23" t="s">
        <v>138</v>
      </c>
      <c r="E125">
        <v>1</v>
      </c>
      <c r="F125">
        <v>2</v>
      </c>
      <c r="G125">
        <v>8</v>
      </c>
      <c r="H125">
        <v>251</v>
      </c>
    </row>
    <row r="126" spans="1:8" hidden="1" x14ac:dyDescent="0.35">
      <c r="A126">
        <v>2022</v>
      </c>
      <c r="B126" s="23" t="s">
        <v>51</v>
      </c>
      <c r="C126" s="23" t="s">
        <v>52</v>
      </c>
      <c r="D126" s="23" t="s">
        <v>138</v>
      </c>
      <c r="E126">
        <v>1</v>
      </c>
      <c r="F126">
        <v>3</v>
      </c>
      <c r="G126">
        <v>1</v>
      </c>
      <c r="H126">
        <v>4442</v>
      </c>
    </row>
    <row r="127" spans="1:8" hidden="1" x14ac:dyDescent="0.35">
      <c r="A127">
        <v>2022</v>
      </c>
      <c r="B127" s="23" t="s">
        <v>51</v>
      </c>
      <c r="C127" s="23" t="s">
        <v>52</v>
      </c>
      <c r="D127" s="23" t="s">
        <v>138</v>
      </c>
      <c r="E127">
        <v>1</v>
      </c>
      <c r="F127">
        <v>3</v>
      </c>
      <c r="G127">
        <v>2</v>
      </c>
      <c r="H127">
        <v>1614</v>
      </c>
    </row>
    <row r="128" spans="1:8" hidden="1" x14ac:dyDescent="0.35">
      <c r="A128">
        <v>2022</v>
      </c>
      <c r="B128" s="23" t="s">
        <v>51</v>
      </c>
      <c r="C128" s="23" t="s">
        <v>52</v>
      </c>
      <c r="D128" s="23" t="s">
        <v>138</v>
      </c>
      <c r="E128">
        <v>1</v>
      </c>
      <c r="F128">
        <v>3</v>
      </c>
      <c r="G128">
        <v>3</v>
      </c>
      <c r="H128">
        <v>8143</v>
      </c>
    </row>
    <row r="129" spans="1:8" hidden="1" x14ac:dyDescent="0.35">
      <c r="A129">
        <v>2022</v>
      </c>
      <c r="B129" s="23" t="s">
        <v>51</v>
      </c>
      <c r="C129" s="23" t="s">
        <v>52</v>
      </c>
      <c r="D129" s="23" t="s">
        <v>138</v>
      </c>
      <c r="E129">
        <v>1</v>
      </c>
      <c r="F129">
        <v>3</v>
      </c>
      <c r="G129">
        <v>4</v>
      </c>
      <c r="H129">
        <v>5108</v>
      </c>
    </row>
    <row r="130" spans="1:8" hidden="1" x14ac:dyDescent="0.35">
      <c r="A130">
        <v>2022</v>
      </c>
      <c r="B130" s="23" t="s">
        <v>51</v>
      </c>
      <c r="C130" s="23" t="s">
        <v>52</v>
      </c>
      <c r="D130" s="23" t="s">
        <v>138</v>
      </c>
      <c r="E130">
        <v>1</v>
      </c>
      <c r="F130">
        <v>3</v>
      </c>
      <c r="G130">
        <v>8</v>
      </c>
      <c r="H130">
        <v>8363</v>
      </c>
    </row>
    <row r="131" spans="1:8" hidden="1" x14ac:dyDescent="0.35">
      <c r="A131">
        <v>2022</v>
      </c>
      <c r="B131" s="23" t="s">
        <v>27</v>
      </c>
      <c r="C131" s="23" t="s">
        <v>43</v>
      </c>
      <c r="D131" s="23" t="s">
        <v>139</v>
      </c>
      <c r="E131">
        <v>1</v>
      </c>
      <c r="F131">
        <v>1</v>
      </c>
      <c r="G131">
        <v>1</v>
      </c>
      <c r="H131">
        <v>1123</v>
      </c>
    </row>
    <row r="132" spans="1:8" hidden="1" x14ac:dyDescent="0.35">
      <c r="A132">
        <v>2022</v>
      </c>
      <c r="B132" s="23" t="s">
        <v>27</v>
      </c>
      <c r="C132" s="23" t="s">
        <v>43</v>
      </c>
      <c r="D132" s="23" t="s">
        <v>139</v>
      </c>
      <c r="E132">
        <v>1</v>
      </c>
      <c r="F132">
        <v>1</v>
      </c>
      <c r="G132">
        <v>2</v>
      </c>
      <c r="H132">
        <v>2226</v>
      </c>
    </row>
    <row r="133" spans="1:8" hidden="1" x14ac:dyDescent="0.35">
      <c r="A133">
        <v>2022</v>
      </c>
      <c r="B133" s="23" t="s">
        <v>27</v>
      </c>
      <c r="C133" s="23" t="s">
        <v>43</v>
      </c>
      <c r="D133" s="23" t="s">
        <v>139</v>
      </c>
      <c r="E133">
        <v>1</v>
      </c>
      <c r="F133">
        <v>2</v>
      </c>
      <c r="G133">
        <v>2</v>
      </c>
      <c r="H133">
        <v>55</v>
      </c>
    </row>
    <row r="134" spans="1:8" hidden="1" x14ac:dyDescent="0.35">
      <c r="A134">
        <v>2022</v>
      </c>
      <c r="B134" s="23" t="s">
        <v>15</v>
      </c>
      <c r="C134" s="23" t="s">
        <v>34</v>
      </c>
      <c r="D134" s="23" t="s">
        <v>139</v>
      </c>
      <c r="E134">
        <v>1</v>
      </c>
      <c r="F134">
        <v>1</v>
      </c>
      <c r="G134">
        <v>1</v>
      </c>
      <c r="H134">
        <v>11619</v>
      </c>
    </row>
    <row r="135" spans="1:8" hidden="1" x14ac:dyDescent="0.35">
      <c r="A135">
        <v>2022</v>
      </c>
      <c r="B135" s="23" t="s">
        <v>15</v>
      </c>
      <c r="C135" s="23" t="s">
        <v>34</v>
      </c>
      <c r="D135" s="23" t="s">
        <v>139</v>
      </c>
      <c r="E135">
        <v>1</v>
      </c>
      <c r="F135">
        <v>1</v>
      </c>
      <c r="G135">
        <v>2</v>
      </c>
      <c r="H135">
        <v>1978</v>
      </c>
    </row>
    <row r="136" spans="1:8" hidden="1" x14ac:dyDescent="0.35">
      <c r="A136">
        <v>2022</v>
      </c>
      <c r="B136" s="23" t="s">
        <v>15</v>
      </c>
      <c r="C136" s="23" t="s">
        <v>34</v>
      </c>
      <c r="D136" s="23" t="s">
        <v>139</v>
      </c>
      <c r="E136">
        <v>1</v>
      </c>
      <c r="F136">
        <v>1</v>
      </c>
      <c r="G136">
        <v>3</v>
      </c>
      <c r="H136">
        <v>15125</v>
      </c>
    </row>
    <row r="137" spans="1:8" hidden="1" x14ac:dyDescent="0.35">
      <c r="A137">
        <v>2022</v>
      </c>
      <c r="B137" s="23" t="s">
        <v>15</v>
      </c>
      <c r="C137" s="23" t="s">
        <v>34</v>
      </c>
      <c r="D137" s="23" t="s">
        <v>139</v>
      </c>
      <c r="E137">
        <v>1</v>
      </c>
      <c r="F137">
        <v>2</v>
      </c>
      <c r="G137">
        <v>2</v>
      </c>
      <c r="H137">
        <v>7926</v>
      </c>
    </row>
    <row r="138" spans="1:8" hidden="1" x14ac:dyDescent="0.35">
      <c r="A138">
        <v>2022</v>
      </c>
      <c r="B138" s="23" t="s">
        <v>15</v>
      </c>
      <c r="C138" s="23" t="s">
        <v>34</v>
      </c>
      <c r="D138" s="23" t="s">
        <v>139</v>
      </c>
      <c r="E138">
        <v>1</v>
      </c>
      <c r="F138">
        <v>2</v>
      </c>
      <c r="G138">
        <v>8</v>
      </c>
      <c r="H138">
        <v>55</v>
      </c>
    </row>
    <row r="139" spans="1:8" hidden="1" x14ac:dyDescent="0.35">
      <c r="A139">
        <v>2022</v>
      </c>
      <c r="B139" s="23" t="s">
        <v>15</v>
      </c>
      <c r="C139" s="23" t="s">
        <v>34</v>
      </c>
      <c r="D139" s="23" t="s">
        <v>139</v>
      </c>
      <c r="E139">
        <v>1</v>
      </c>
      <c r="F139">
        <v>3</v>
      </c>
      <c r="G139">
        <v>1</v>
      </c>
      <c r="H139">
        <v>227</v>
      </c>
    </row>
    <row r="140" spans="1:8" hidden="1" x14ac:dyDescent="0.35">
      <c r="A140">
        <v>2022</v>
      </c>
      <c r="B140" s="23" t="s">
        <v>15</v>
      </c>
      <c r="C140" s="23" t="s">
        <v>34</v>
      </c>
      <c r="D140" s="23" t="s">
        <v>139</v>
      </c>
      <c r="E140">
        <v>1</v>
      </c>
      <c r="F140">
        <v>3</v>
      </c>
      <c r="G140">
        <v>2</v>
      </c>
      <c r="H140">
        <v>15</v>
      </c>
    </row>
    <row r="141" spans="1:8" hidden="1" x14ac:dyDescent="0.35">
      <c r="A141">
        <v>2022</v>
      </c>
      <c r="B141" s="23" t="s">
        <v>15</v>
      </c>
      <c r="C141" s="23" t="s">
        <v>34</v>
      </c>
      <c r="D141" s="23" t="s">
        <v>139</v>
      </c>
      <c r="E141">
        <v>1</v>
      </c>
      <c r="F141">
        <v>3</v>
      </c>
      <c r="G141">
        <v>8</v>
      </c>
      <c r="H141">
        <v>354</v>
      </c>
    </row>
    <row r="142" spans="1:8" hidden="1" x14ac:dyDescent="0.35">
      <c r="A142">
        <v>2022</v>
      </c>
      <c r="B142" s="23" t="s">
        <v>16</v>
      </c>
      <c r="C142" s="23" t="s">
        <v>35</v>
      </c>
      <c r="D142" s="23" t="s">
        <v>139</v>
      </c>
      <c r="E142">
        <v>1</v>
      </c>
      <c r="F142">
        <v>1</v>
      </c>
      <c r="G142">
        <v>1</v>
      </c>
      <c r="H142">
        <v>14911</v>
      </c>
    </row>
    <row r="143" spans="1:8" hidden="1" x14ac:dyDescent="0.35">
      <c r="A143">
        <v>2022</v>
      </c>
      <c r="B143" s="23" t="s">
        <v>16</v>
      </c>
      <c r="C143" s="23" t="s">
        <v>35</v>
      </c>
      <c r="D143" s="23" t="s">
        <v>139</v>
      </c>
      <c r="E143">
        <v>1</v>
      </c>
      <c r="F143">
        <v>1</v>
      </c>
      <c r="G143">
        <v>2</v>
      </c>
      <c r="H143">
        <v>2393</v>
      </c>
    </row>
    <row r="144" spans="1:8" hidden="1" x14ac:dyDescent="0.35">
      <c r="A144">
        <v>2022</v>
      </c>
      <c r="B144" s="23" t="s">
        <v>16</v>
      </c>
      <c r="C144" s="23" t="s">
        <v>35</v>
      </c>
      <c r="D144" s="23" t="s">
        <v>139</v>
      </c>
      <c r="E144">
        <v>1</v>
      </c>
      <c r="F144">
        <v>1</v>
      </c>
      <c r="G144">
        <v>3</v>
      </c>
      <c r="H144">
        <v>30629</v>
      </c>
    </row>
    <row r="145" spans="1:8" hidden="1" x14ac:dyDescent="0.35">
      <c r="A145">
        <v>2022</v>
      </c>
      <c r="B145" s="23" t="s">
        <v>16</v>
      </c>
      <c r="C145" s="23" t="s">
        <v>35</v>
      </c>
      <c r="D145" s="23" t="s">
        <v>139</v>
      </c>
      <c r="E145">
        <v>1</v>
      </c>
      <c r="F145">
        <v>2</v>
      </c>
      <c r="G145">
        <v>2</v>
      </c>
      <c r="H145">
        <v>46468</v>
      </c>
    </row>
    <row r="146" spans="1:8" hidden="1" x14ac:dyDescent="0.35">
      <c r="A146">
        <v>2022</v>
      </c>
      <c r="B146" s="23" t="s">
        <v>16</v>
      </c>
      <c r="C146" s="23" t="s">
        <v>35</v>
      </c>
      <c r="D146" s="23" t="s">
        <v>139</v>
      </c>
      <c r="E146">
        <v>1</v>
      </c>
      <c r="F146">
        <v>2</v>
      </c>
      <c r="G146">
        <v>4</v>
      </c>
      <c r="H146">
        <v>83</v>
      </c>
    </row>
    <row r="147" spans="1:8" hidden="1" x14ac:dyDescent="0.35">
      <c r="A147">
        <v>2022</v>
      </c>
      <c r="B147" s="23" t="s">
        <v>16</v>
      </c>
      <c r="C147" s="23" t="s">
        <v>35</v>
      </c>
      <c r="D147" s="23" t="s">
        <v>139</v>
      </c>
      <c r="E147">
        <v>1</v>
      </c>
      <c r="F147">
        <v>3</v>
      </c>
      <c r="G147">
        <v>1</v>
      </c>
      <c r="H147">
        <v>529</v>
      </c>
    </row>
    <row r="148" spans="1:8" hidden="1" x14ac:dyDescent="0.35">
      <c r="A148">
        <v>2022</v>
      </c>
      <c r="B148" s="23" t="s">
        <v>16</v>
      </c>
      <c r="C148" s="23" t="s">
        <v>35</v>
      </c>
      <c r="D148" s="23" t="s">
        <v>139</v>
      </c>
      <c r="E148">
        <v>1</v>
      </c>
      <c r="F148">
        <v>3</v>
      </c>
      <c r="G148">
        <v>8</v>
      </c>
      <c r="H148">
        <v>2318</v>
      </c>
    </row>
    <row r="149" spans="1:8" hidden="1" x14ac:dyDescent="0.35">
      <c r="A149">
        <v>2022</v>
      </c>
      <c r="B149" s="23" t="s">
        <v>65</v>
      </c>
      <c r="C149" s="23" t="s">
        <v>66</v>
      </c>
      <c r="D149" s="23" t="s">
        <v>142</v>
      </c>
      <c r="E149">
        <v>1</v>
      </c>
      <c r="F149">
        <v>1</v>
      </c>
      <c r="G149">
        <v>1</v>
      </c>
      <c r="H149">
        <v>159205</v>
      </c>
    </row>
    <row r="150" spans="1:8" hidden="1" x14ac:dyDescent="0.35">
      <c r="A150">
        <v>2022</v>
      </c>
      <c r="B150" s="23" t="s">
        <v>65</v>
      </c>
      <c r="C150" s="23" t="s">
        <v>66</v>
      </c>
      <c r="D150" s="23" t="s">
        <v>142</v>
      </c>
      <c r="E150">
        <v>1</v>
      </c>
      <c r="F150">
        <v>1</v>
      </c>
      <c r="G150">
        <v>2</v>
      </c>
      <c r="H150">
        <v>17975</v>
      </c>
    </row>
    <row r="151" spans="1:8" hidden="1" x14ac:dyDescent="0.35">
      <c r="A151">
        <v>2022</v>
      </c>
      <c r="B151" s="23" t="s">
        <v>65</v>
      </c>
      <c r="C151" s="23" t="s">
        <v>66</v>
      </c>
      <c r="D151" s="23" t="s">
        <v>142</v>
      </c>
      <c r="E151">
        <v>1</v>
      </c>
      <c r="F151">
        <v>1</v>
      </c>
      <c r="G151">
        <v>3</v>
      </c>
      <c r="H151">
        <v>99201</v>
      </c>
    </row>
    <row r="152" spans="1:8" hidden="1" x14ac:dyDescent="0.35">
      <c r="A152">
        <v>2022</v>
      </c>
      <c r="B152" s="23" t="s">
        <v>65</v>
      </c>
      <c r="C152" s="23" t="s">
        <v>66</v>
      </c>
      <c r="D152" s="23" t="s">
        <v>142</v>
      </c>
      <c r="E152">
        <v>1</v>
      </c>
      <c r="F152">
        <v>1</v>
      </c>
      <c r="G152">
        <v>8</v>
      </c>
      <c r="H152">
        <v>295</v>
      </c>
    </row>
    <row r="153" spans="1:8" hidden="1" x14ac:dyDescent="0.35">
      <c r="A153">
        <v>2022</v>
      </c>
      <c r="B153" s="23" t="s">
        <v>65</v>
      </c>
      <c r="C153" s="23" t="s">
        <v>66</v>
      </c>
      <c r="D153" s="23" t="s">
        <v>142</v>
      </c>
      <c r="E153">
        <v>1</v>
      </c>
      <c r="F153">
        <v>2</v>
      </c>
      <c r="G153">
        <v>1</v>
      </c>
      <c r="H153">
        <v>375</v>
      </c>
    </row>
    <row r="154" spans="1:8" hidden="1" x14ac:dyDescent="0.35">
      <c r="A154">
        <v>2022</v>
      </c>
      <c r="B154" s="23" t="s">
        <v>65</v>
      </c>
      <c r="C154" s="23" t="s">
        <v>66</v>
      </c>
      <c r="D154" s="23" t="s">
        <v>142</v>
      </c>
      <c r="E154">
        <v>1</v>
      </c>
      <c r="F154">
        <v>2</v>
      </c>
      <c r="G154">
        <v>2</v>
      </c>
      <c r="H154">
        <v>48804</v>
      </c>
    </row>
    <row r="155" spans="1:8" hidden="1" x14ac:dyDescent="0.35">
      <c r="A155">
        <v>2022</v>
      </c>
      <c r="B155" s="23" t="s">
        <v>65</v>
      </c>
      <c r="C155" s="23" t="s">
        <v>66</v>
      </c>
      <c r="D155" s="23" t="s">
        <v>142</v>
      </c>
      <c r="E155">
        <v>1</v>
      </c>
      <c r="F155">
        <v>2</v>
      </c>
      <c r="G155">
        <v>3</v>
      </c>
      <c r="H155">
        <v>61551</v>
      </c>
    </row>
    <row r="156" spans="1:8" hidden="1" x14ac:dyDescent="0.35">
      <c r="A156">
        <v>2022</v>
      </c>
      <c r="B156" s="23" t="s">
        <v>65</v>
      </c>
      <c r="C156" s="23" t="s">
        <v>66</v>
      </c>
      <c r="D156" s="23" t="s">
        <v>142</v>
      </c>
      <c r="E156">
        <v>1</v>
      </c>
      <c r="F156">
        <v>2</v>
      </c>
      <c r="G156">
        <v>4</v>
      </c>
      <c r="H156">
        <v>6034</v>
      </c>
    </row>
    <row r="157" spans="1:8" hidden="1" x14ac:dyDescent="0.35">
      <c r="A157">
        <v>2022</v>
      </c>
      <c r="B157" s="23" t="s">
        <v>65</v>
      </c>
      <c r="C157" s="23" t="s">
        <v>66</v>
      </c>
      <c r="D157" s="23" t="s">
        <v>142</v>
      </c>
      <c r="E157">
        <v>1</v>
      </c>
      <c r="F157">
        <v>2</v>
      </c>
      <c r="G157">
        <v>8</v>
      </c>
      <c r="H157">
        <v>159</v>
      </c>
    </row>
    <row r="158" spans="1:8" hidden="1" x14ac:dyDescent="0.35">
      <c r="A158">
        <v>2022</v>
      </c>
      <c r="B158" s="23" t="s">
        <v>65</v>
      </c>
      <c r="C158" s="23" t="s">
        <v>66</v>
      </c>
      <c r="D158" s="23" t="s">
        <v>142</v>
      </c>
      <c r="E158">
        <v>1</v>
      </c>
      <c r="F158">
        <v>3</v>
      </c>
      <c r="G158">
        <v>1</v>
      </c>
      <c r="H158">
        <v>5660</v>
      </c>
    </row>
    <row r="159" spans="1:8" hidden="1" x14ac:dyDescent="0.35">
      <c r="A159">
        <v>2022</v>
      </c>
      <c r="B159" s="23" t="s">
        <v>65</v>
      </c>
      <c r="C159" s="23" t="s">
        <v>66</v>
      </c>
      <c r="D159" s="23" t="s">
        <v>142</v>
      </c>
      <c r="E159">
        <v>1</v>
      </c>
      <c r="F159">
        <v>3</v>
      </c>
      <c r="G159">
        <v>2</v>
      </c>
      <c r="H159">
        <v>23162</v>
      </c>
    </row>
    <row r="160" spans="1:8" hidden="1" x14ac:dyDescent="0.35">
      <c r="A160">
        <v>2022</v>
      </c>
      <c r="B160" s="23" t="s">
        <v>65</v>
      </c>
      <c r="C160" s="23" t="s">
        <v>66</v>
      </c>
      <c r="D160" s="23" t="s">
        <v>142</v>
      </c>
      <c r="E160">
        <v>1</v>
      </c>
      <c r="F160">
        <v>3</v>
      </c>
      <c r="G160">
        <v>4</v>
      </c>
      <c r="H160">
        <v>9015</v>
      </c>
    </row>
    <row r="161" spans="1:8" hidden="1" x14ac:dyDescent="0.35">
      <c r="A161">
        <v>2022</v>
      </c>
      <c r="B161" s="23" t="s">
        <v>65</v>
      </c>
      <c r="C161" s="23" t="s">
        <v>66</v>
      </c>
      <c r="D161" s="23" t="s">
        <v>142</v>
      </c>
      <c r="E161">
        <v>1</v>
      </c>
      <c r="F161">
        <v>3</v>
      </c>
      <c r="G161">
        <v>8</v>
      </c>
      <c r="H161">
        <v>13335</v>
      </c>
    </row>
    <row r="162" spans="1:8" hidden="1" x14ac:dyDescent="0.35">
      <c r="A162">
        <v>2022</v>
      </c>
      <c r="B162" s="23" t="s">
        <v>53</v>
      </c>
      <c r="C162" s="23" t="s">
        <v>54</v>
      </c>
      <c r="D162" s="23" t="s">
        <v>142</v>
      </c>
      <c r="E162">
        <v>1</v>
      </c>
      <c r="F162">
        <v>1</v>
      </c>
      <c r="G162">
        <v>1</v>
      </c>
      <c r="H162">
        <v>54683</v>
      </c>
    </row>
    <row r="163" spans="1:8" hidden="1" x14ac:dyDescent="0.35">
      <c r="A163">
        <v>2022</v>
      </c>
      <c r="B163" s="23" t="s">
        <v>53</v>
      </c>
      <c r="C163" s="23" t="s">
        <v>54</v>
      </c>
      <c r="D163" s="23" t="s">
        <v>142</v>
      </c>
      <c r="E163">
        <v>1</v>
      </c>
      <c r="F163">
        <v>1</v>
      </c>
      <c r="G163">
        <v>2</v>
      </c>
      <c r="H163">
        <v>38447</v>
      </c>
    </row>
    <row r="164" spans="1:8" hidden="1" x14ac:dyDescent="0.35">
      <c r="A164">
        <v>2022</v>
      </c>
      <c r="B164" s="23" t="s">
        <v>53</v>
      </c>
      <c r="C164" s="23" t="s">
        <v>54</v>
      </c>
      <c r="D164" s="23" t="s">
        <v>142</v>
      </c>
      <c r="E164">
        <v>1</v>
      </c>
      <c r="F164">
        <v>1</v>
      </c>
      <c r="G164">
        <v>3</v>
      </c>
      <c r="H164">
        <v>151723</v>
      </c>
    </row>
    <row r="165" spans="1:8" hidden="1" x14ac:dyDescent="0.35">
      <c r="A165">
        <v>2022</v>
      </c>
      <c r="B165" s="23" t="s">
        <v>53</v>
      </c>
      <c r="C165" s="23" t="s">
        <v>54</v>
      </c>
      <c r="D165" s="23" t="s">
        <v>142</v>
      </c>
      <c r="E165">
        <v>1</v>
      </c>
      <c r="F165">
        <v>2</v>
      </c>
      <c r="G165">
        <v>2</v>
      </c>
      <c r="H165">
        <v>32546</v>
      </c>
    </row>
    <row r="166" spans="1:8" hidden="1" x14ac:dyDescent="0.35">
      <c r="A166">
        <v>2022</v>
      </c>
      <c r="B166" s="23" t="s">
        <v>53</v>
      </c>
      <c r="C166" s="23" t="s">
        <v>54</v>
      </c>
      <c r="D166" s="23" t="s">
        <v>142</v>
      </c>
      <c r="E166">
        <v>1</v>
      </c>
      <c r="F166">
        <v>2</v>
      </c>
      <c r="G166">
        <v>3</v>
      </c>
      <c r="H166">
        <v>22967</v>
      </c>
    </row>
    <row r="167" spans="1:8" hidden="1" x14ac:dyDescent="0.35">
      <c r="A167">
        <v>2022</v>
      </c>
      <c r="B167" s="23" t="s">
        <v>53</v>
      </c>
      <c r="C167" s="23" t="s">
        <v>54</v>
      </c>
      <c r="D167" s="23" t="s">
        <v>142</v>
      </c>
      <c r="E167">
        <v>1</v>
      </c>
      <c r="F167">
        <v>2</v>
      </c>
      <c r="G167">
        <v>4</v>
      </c>
      <c r="H167">
        <v>2836</v>
      </c>
    </row>
    <row r="168" spans="1:8" hidden="1" x14ac:dyDescent="0.35">
      <c r="A168">
        <v>2022</v>
      </c>
      <c r="B168" s="23" t="s">
        <v>53</v>
      </c>
      <c r="C168" s="23" t="s">
        <v>54</v>
      </c>
      <c r="D168" s="23" t="s">
        <v>142</v>
      </c>
      <c r="E168">
        <v>1</v>
      </c>
      <c r="F168">
        <v>2</v>
      </c>
      <c r="G168">
        <v>8</v>
      </c>
      <c r="H168">
        <v>355</v>
      </c>
    </row>
    <row r="169" spans="1:8" hidden="1" x14ac:dyDescent="0.35">
      <c r="A169">
        <v>2022</v>
      </c>
      <c r="B169" s="23" t="s">
        <v>53</v>
      </c>
      <c r="C169" s="23" t="s">
        <v>54</v>
      </c>
      <c r="D169" s="23" t="s">
        <v>142</v>
      </c>
      <c r="E169">
        <v>1</v>
      </c>
      <c r="F169">
        <v>3</v>
      </c>
      <c r="G169">
        <v>1</v>
      </c>
      <c r="H169">
        <v>2312</v>
      </c>
    </row>
    <row r="170" spans="1:8" hidden="1" x14ac:dyDescent="0.35">
      <c r="A170">
        <v>2022</v>
      </c>
      <c r="B170" s="23" t="s">
        <v>53</v>
      </c>
      <c r="C170" s="23" t="s">
        <v>54</v>
      </c>
      <c r="D170" s="23" t="s">
        <v>142</v>
      </c>
      <c r="E170">
        <v>1</v>
      </c>
      <c r="F170">
        <v>3</v>
      </c>
      <c r="G170">
        <v>4</v>
      </c>
      <c r="H170">
        <v>504</v>
      </c>
    </row>
    <row r="171" spans="1:8" hidden="1" x14ac:dyDescent="0.35">
      <c r="A171">
        <v>2022</v>
      </c>
      <c r="B171" s="23" t="s">
        <v>53</v>
      </c>
      <c r="C171" s="23" t="s">
        <v>54</v>
      </c>
      <c r="D171" s="23" t="s">
        <v>142</v>
      </c>
      <c r="E171">
        <v>1</v>
      </c>
      <c r="F171">
        <v>3</v>
      </c>
      <c r="G171">
        <v>8</v>
      </c>
      <c r="H171">
        <v>5503</v>
      </c>
    </row>
    <row r="172" spans="1:8" hidden="1" x14ac:dyDescent="0.35">
      <c r="A172">
        <v>2022</v>
      </c>
      <c r="B172" s="23" t="s">
        <v>101</v>
      </c>
      <c r="C172" s="23" t="s">
        <v>102</v>
      </c>
      <c r="D172" s="23" t="s">
        <v>142</v>
      </c>
      <c r="E172">
        <v>1</v>
      </c>
      <c r="F172">
        <v>1</v>
      </c>
      <c r="G172">
        <v>1</v>
      </c>
      <c r="H172">
        <v>51386</v>
      </c>
    </row>
    <row r="173" spans="1:8" hidden="1" x14ac:dyDescent="0.35">
      <c r="A173">
        <v>2022</v>
      </c>
      <c r="B173" s="23" t="s">
        <v>101</v>
      </c>
      <c r="C173" s="23" t="s">
        <v>102</v>
      </c>
      <c r="D173" s="23" t="s">
        <v>142</v>
      </c>
      <c r="E173">
        <v>1</v>
      </c>
      <c r="F173">
        <v>1</v>
      </c>
      <c r="G173">
        <v>2</v>
      </c>
      <c r="H173">
        <v>6944</v>
      </c>
    </row>
    <row r="174" spans="1:8" hidden="1" x14ac:dyDescent="0.35">
      <c r="A174">
        <v>2022</v>
      </c>
      <c r="B174" s="23" t="s">
        <v>101</v>
      </c>
      <c r="C174" s="23" t="s">
        <v>102</v>
      </c>
      <c r="D174" s="23" t="s">
        <v>142</v>
      </c>
      <c r="E174">
        <v>1</v>
      </c>
      <c r="F174">
        <v>1</v>
      </c>
      <c r="G174">
        <v>3</v>
      </c>
      <c r="H174">
        <v>44959</v>
      </c>
    </row>
    <row r="175" spans="1:8" hidden="1" x14ac:dyDescent="0.35">
      <c r="A175">
        <v>2022</v>
      </c>
      <c r="B175" s="23" t="s">
        <v>101</v>
      </c>
      <c r="C175" s="23" t="s">
        <v>102</v>
      </c>
      <c r="D175" s="23" t="s">
        <v>142</v>
      </c>
      <c r="E175">
        <v>1</v>
      </c>
      <c r="F175">
        <v>2</v>
      </c>
      <c r="G175">
        <v>2</v>
      </c>
      <c r="H175">
        <v>25551</v>
      </c>
    </row>
    <row r="176" spans="1:8" hidden="1" x14ac:dyDescent="0.35">
      <c r="A176">
        <v>2022</v>
      </c>
      <c r="B176" s="23" t="s">
        <v>101</v>
      </c>
      <c r="C176" s="23" t="s">
        <v>102</v>
      </c>
      <c r="D176" s="23" t="s">
        <v>142</v>
      </c>
      <c r="E176">
        <v>1</v>
      </c>
      <c r="F176">
        <v>2</v>
      </c>
      <c r="G176">
        <v>3</v>
      </c>
      <c r="H176">
        <v>5869</v>
      </c>
    </row>
    <row r="177" spans="1:8" hidden="1" x14ac:dyDescent="0.35">
      <c r="A177">
        <v>2022</v>
      </c>
      <c r="B177" s="23" t="s">
        <v>101</v>
      </c>
      <c r="C177" s="23" t="s">
        <v>102</v>
      </c>
      <c r="D177" s="23" t="s">
        <v>142</v>
      </c>
      <c r="E177">
        <v>1</v>
      </c>
      <c r="F177">
        <v>2</v>
      </c>
      <c r="G177">
        <v>4</v>
      </c>
      <c r="H177">
        <v>1491</v>
      </c>
    </row>
    <row r="178" spans="1:8" hidden="1" x14ac:dyDescent="0.35">
      <c r="A178">
        <v>2022</v>
      </c>
      <c r="B178" s="23" t="s">
        <v>101</v>
      </c>
      <c r="C178" s="23" t="s">
        <v>102</v>
      </c>
      <c r="D178" s="23" t="s">
        <v>142</v>
      </c>
      <c r="E178">
        <v>1</v>
      </c>
      <c r="F178">
        <v>2</v>
      </c>
      <c r="G178">
        <v>8</v>
      </c>
      <c r="H178">
        <v>53</v>
      </c>
    </row>
    <row r="179" spans="1:8" hidden="1" x14ac:dyDescent="0.35">
      <c r="A179">
        <v>2022</v>
      </c>
      <c r="B179" s="23" t="s">
        <v>101</v>
      </c>
      <c r="C179" s="23" t="s">
        <v>102</v>
      </c>
      <c r="D179" s="23" t="s">
        <v>142</v>
      </c>
      <c r="E179">
        <v>1</v>
      </c>
      <c r="F179">
        <v>3</v>
      </c>
      <c r="G179">
        <v>1</v>
      </c>
      <c r="H179">
        <v>51</v>
      </c>
    </row>
    <row r="180" spans="1:8" hidden="1" x14ac:dyDescent="0.35">
      <c r="A180">
        <v>2022</v>
      </c>
      <c r="B180" s="23" t="s">
        <v>101</v>
      </c>
      <c r="C180" s="23" t="s">
        <v>102</v>
      </c>
      <c r="D180" s="23" t="s">
        <v>142</v>
      </c>
      <c r="E180">
        <v>1</v>
      </c>
      <c r="F180">
        <v>3</v>
      </c>
      <c r="G180">
        <v>2</v>
      </c>
      <c r="H180">
        <v>2193</v>
      </c>
    </row>
    <row r="181" spans="1:8" hidden="1" x14ac:dyDescent="0.35">
      <c r="A181">
        <v>2022</v>
      </c>
      <c r="B181" s="23" t="s">
        <v>101</v>
      </c>
      <c r="C181" s="23" t="s">
        <v>102</v>
      </c>
      <c r="D181" s="23" t="s">
        <v>142</v>
      </c>
      <c r="E181">
        <v>1</v>
      </c>
      <c r="F181">
        <v>3</v>
      </c>
      <c r="G181">
        <v>4</v>
      </c>
      <c r="H181">
        <v>101</v>
      </c>
    </row>
    <row r="182" spans="1:8" hidden="1" x14ac:dyDescent="0.35">
      <c r="A182">
        <v>2022</v>
      </c>
      <c r="B182" s="23" t="s">
        <v>101</v>
      </c>
      <c r="C182" s="23" t="s">
        <v>102</v>
      </c>
      <c r="D182" s="23" t="s">
        <v>142</v>
      </c>
      <c r="E182">
        <v>1</v>
      </c>
      <c r="F182">
        <v>3</v>
      </c>
      <c r="G182">
        <v>8</v>
      </c>
      <c r="H182">
        <v>1890</v>
      </c>
    </row>
    <row r="183" spans="1:8" hidden="1" x14ac:dyDescent="0.35">
      <c r="A183">
        <v>2022</v>
      </c>
      <c r="B183" s="23" t="s">
        <v>67</v>
      </c>
      <c r="C183" s="23" t="s">
        <v>68</v>
      </c>
      <c r="D183" s="23" t="s">
        <v>142</v>
      </c>
      <c r="E183">
        <v>1</v>
      </c>
      <c r="F183">
        <v>1</v>
      </c>
      <c r="G183">
        <v>1</v>
      </c>
      <c r="H183">
        <v>44688</v>
      </c>
    </row>
    <row r="184" spans="1:8" hidden="1" x14ac:dyDescent="0.35">
      <c r="A184">
        <v>2022</v>
      </c>
      <c r="B184" s="23" t="s">
        <v>67</v>
      </c>
      <c r="C184" s="23" t="s">
        <v>68</v>
      </c>
      <c r="D184" s="23" t="s">
        <v>142</v>
      </c>
      <c r="E184">
        <v>1</v>
      </c>
      <c r="F184">
        <v>1</v>
      </c>
      <c r="G184">
        <v>2</v>
      </c>
      <c r="H184">
        <v>17366</v>
      </c>
    </row>
    <row r="185" spans="1:8" hidden="1" x14ac:dyDescent="0.35">
      <c r="A185">
        <v>2022</v>
      </c>
      <c r="B185" s="23" t="s">
        <v>67</v>
      </c>
      <c r="C185" s="23" t="s">
        <v>68</v>
      </c>
      <c r="D185" s="23" t="s">
        <v>142</v>
      </c>
      <c r="E185">
        <v>1</v>
      </c>
      <c r="F185">
        <v>1</v>
      </c>
      <c r="G185">
        <v>3</v>
      </c>
      <c r="H185">
        <v>40590</v>
      </c>
    </row>
    <row r="186" spans="1:8" hidden="1" x14ac:dyDescent="0.35">
      <c r="A186">
        <v>2022</v>
      </c>
      <c r="B186" s="23" t="s">
        <v>67</v>
      </c>
      <c r="C186" s="23" t="s">
        <v>68</v>
      </c>
      <c r="D186" s="23" t="s">
        <v>142</v>
      </c>
      <c r="E186">
        <v>1</v>
      </c>
      <c r="F186">
        <v>1</v>
      </c>
      <c r="G186">
        <v>5</v>
      </c>
      <c r="H186">
        <v>726</v>
      </c>
    </row>
    <row r="187" spans="1:8" hidden="1" x14ac:dyDescent="0.35">
      <c r="A187">
        <v>2022</v>
      </c>
      <c r="B187" s="23" t="s">
        <v>67</v>
      </c>
      <c r="C187" s="23" t="s">
        <v>68</v>
      </c>
      <c r="D187" s="23" t="s">
        <v>142</v>
      </c>
      <c r="E187">
        <v>1</v>
      </c>
      <c r="F187">
        <v>1</v>
      </c>
      <c r="G187">
        <v>8</v>
      </c>
      <c r="H187">
        <v>1173</v>
      </c>
    </row>
    <row r="188" spans="1:8" hidden="1" x14ac:dyDescent="0.35">
      <c r="A188">
        <v>2022</v>
      </c>
      <c r="B188" s="23" t="s">
        <v>67</v>
      </c>
      <c r="C188" s="23" t="s">
        <v>68</v>
      </c>
      <c r="D188" s="23" t="s">
        <v>142</v>
      </c>
      <c r="E188">
        <v>1</v>
      </c>
      <c r="F188">
        <v>2</v>
      </c>
      <c r="G188">
        <v>2</v>
      </c>
      <c r="H188">
        <v>13934</v>
      </c>
    </row>
    <row r="189" spans="1:8" hidden="1" x14ac:dyDescent="0.35">
      <c r="A189">
        <v>2022</v>
      </c>
      <c r="B189" s="23" t="s">
        <v>67</v>
      </c>
      <c r="C189" s="23" t="s">
        <v>68</v>
      </c>
      <c r="D189" s="23" t="s">
        <v>142</v>
      </c>
      <c r="E189">
        <v>1</v>
      </c>
      <c r="F189">
        <v>2</v>
      </c>
      <c r="G189">
        <v>3</v>
      </c>
      <c r="H189">
        <v>1160</v>
      </c>
    </row>
    <row r="190" spans="1:8" hidden="1" x14ac:dyDescent="0.35">
      <c r="A190">
        <v>2022</v>
      </c>
      <c r="B190" s="23" t="s">
        <v>67</v>
      </c>
      <c r="C190" s="23" t="s">
        <v>68</v>
      </c>
      <c r="D190" s="23" t="s">
        <v>142</v>
      </c>
      <c r="E190">
        <v>1</v>
      </c>
      <c r="F190">
        <v>2</v>
      </c>
      <c r="G190">
        <v>4</v>
      </c>
      <c r="H190">
        <v>234</v>
      </c>
    </row>
    <row r="191" spans="1:8" hidden="1" x14ac:dyDescent="0.35">
      <c r="A191">
        <v>2022</v>
      </c>
      <c r="B191" s="23" t="s">
        <v>67</v>
      </c>
      <c r="C191" s="23" t="s">
        <v>68</v>
      </c>
      <c r="D191" s="23" t="s">
        <v>142</v>
      </c>
      <c r="E191">
        <v>1</v>
      </c>
      <c r="F191">
        <v>3</v>
      </c>
      <c r="G191">
        <v>1</v>
      </c>
      <c r="H191">
        <v>1764</v>
      </c>
    </row>
    <row r="192" spans="1:8" hidden="1" x14ac:dyDescent="0.35">
      <c r="A192">
        <v>2022</v>
      </c>
      <c r="B192" s="23" t="s">
        <v>67</v>
      </c>
      <c r="C192" s="23" t="s">
        <v>68</v>
      </c>
      <c r="D192" s="23" t="s">
        <v>142</v>
      </c>
      <c r="E192">
        <v>1</v>
      </c>
      <c r="F192">
        <v>3</v>
      </c>
      <c r="G192">
        <v>2</v>
      </c>
      <c r="H192">
        <v>504</v>
      </c>
    </row>
    <row r="193" spans="1:8" hidden="1" x14ac:dyDescent="0.35">
      <c r="A193">
        <v>2022</v>
      </c>
      <c r="B193" s="23" t="s">
        <v>67</v>
      </c>
      <c r="C193" s="23" t="s">
        <v>68</v>
      </c>
      <c r="D193" s="23" t="s">
        <v>142</v>
      </c>
      <c r="E193">
        <v>1</v>
      </c>
      <c r="F193">
        <v>3</v>
      </c>
      <c r="G193">
        <v>8</v>
      </c>
      <c r="H193">
        <v>2017</v>
      </c>
    </row>
    <row r="194" spans="1:8" hidden="1" x14ac:dyDescent="0.35">
      <c r="A194">
        <v>2022</v>
      </c>
      <c r="B194" s="23" t="s">
        <v>91</v>
      </c>
      <c r="C194" s="23" t="s">
        <v>92</v>
      </c>
      <c r="D194" s="23" t="s">
        <v>138</v>
      </c>
      <c r="E194">
        <v>1</v>
      </c>
      <c r="F194">
        <v>1</v>
      </c>
      <c r="G194">
        <v>1</v>
      </c>
      <c r="H194">
        <v>41171</v>
      </c>
    </row>
    <row r="195" spans="1:8" hidden="1" x14ac:dyDescent="0.35">
      <c r="A195">
        <v>2022</v>
      </c>
      <c r="B195" s="23" t="s">
        <v>91</v>
      </c>
      <c r="C195" s="23" t="s">
        <v>92</v>
      </c>
      <c r="D195" s="23" t="s">
        <v>138</v>
      </c>
      <c r="E195">
        <v>1</v>
      </c>
      <c r="F195">
        <v>1</v>
      </c>
      <c r="G195">
        <v>2</v>
      </c>
      <c r="H195">
        <v>13222</v>
      </c>
    </row>
    <row r="196" spans="1:8" hidden="1" x14ac:dyDescent="0.35">
      <c r="A196">
        <v>2022</v>
      </c>
      <c r="B196" s="23" t="s">
        <v>91</v>
      </c>
      <c r="C196" s="23" t="s">
        <v>92</v>
      </c>
      <c r="D196" s="23" t="s">
        <v>138</v>
      </c>
      <c r="E196">
        <v>1</v>
      </c>
      <c r="F196">
        <v>1</v>
      </c>
      <c r="G196">
        <v>3</v>
      </c>
      <c r="H196">
        <v>64517</v>
      </c>
    </row>
    <row r="197" spans="1:8" hidden="1" x14ac:dyDescent="0.35">
      <c r="A197">
        <v>2022</v>
      </c>
      <c r="B197" s="23" t="s">
        <v>91</v>
      </c>
      <c r="C197" s="23" t="s">
        <v>92</v>
      </c>
      <c r="D197" s="23" t="s">
        <v>138</v>
      </c>
      <c r="E197">
        <v>1</v>
      </c>
      <c r="F197">
        <v>2</v>
      </c>
      <c r="G197">
        <v>2</v>
      </c>
      <c r="H197">
        <v>17729</v>
      </c>
    </row>
    <row r="198" spans="1:8" hidden="1" x14ac:dyDescent="0.35">
      <c r="A198">
        <v>2022</v>
      </c>
      <c r="B198" s="23" t="s">
        <v>91</v>
      </c>
      <c r="C198" s="23" t="s">
        <v>92</v>
      </c>
      <c r="D198" s="23" t="s">
        <v>138</v>
      </c>
      <c r="E198">
        <v>1</v>
      </c>
      <c r="F198">
        <v>2</v>
      </c>
      <c r="G198">
        <v>3</v>
      </c>
      <c r="H198">
        <v>8299</v>
      </c>
    </row>
    <row r="199" spans="1:8" hidden="1" x14ac:dyDescent="0.35">
      <c r="A199">
        <v>2022</v>
      </c>
      <c r="B199" s="23" t="s">
        <v>91</v>
      </c>
      <c r="C199" s="23" t="s">
        <v>92</v>
      </c>
      <c r="D199" s="23" t="s">
        <v>138</v>
      </c>
      <c r="E199">
        <v>1</v>
      </c>
      <c r="F199">
        <v>2</v>
      </c>
      <c r="G199">
        <v>4</v>
      </c>
      <c r="H199">
        <v>896</v>
      </c>
    </row>
    <row r="200" spans="1:8" hidden="1" x14ac:dyDescent="0.35">
      <c r="A200">
        <v>2022</v>
      </c>
      <c r="B200" s="23" t="s">
        <v>91</v>
      </c>
      <c r="C200" s="23" t="s">
        <v>92</v>
      </c>
      <c r="D200" s="23" t="s">
        <v>138</v>
      </c>
      <c r="E200">
        <v>1</v>
      </c>
      <c r="F200">
        <v>2</v>
      </c>
      <c r="G200">
        <v>8</v>
      </c>
      <c r="H200">
        <v>265</v>
      </c>
    </row>
    <row r="201" spans="1:8" hidden="1" x14ac:dyDescent="0.35">
      <c r="A201">
        <v>2022</v>
      </c>
      <c r="B201" s="23" t="s">
        <v>91</v>
      </c>
      <c r="C201" s="23" t="s">
        <v>92</v>
      </c>
      <c r="D201" s="23" t="s">
        <v>138</v>
      </c>
      <c r="E201">
        <v>1</v>
      </c>
      <c r="F201">
        <v>3</v>
      </c>
      <c r="G201">
        <v>1</v>
      </c>
      <c r="H201">
        <v>2080</v>
      </c>
    </row>
    <row r="202" spans="1:8" hidden="1" x14ac:dyDescent="0.35">
      <c r="A202">
        <v>2022</v>
      </c>
      <c r="B202" s="23" t="s">
        <v>91</v>
      </c>
      <c r="C202" s="23" t="s">
        <v>92</v>
      </c>
      <c r="D202" s="23" t="s">
        <v>138</v>
      </c>
      <c r="E202">
        <v>1</v>
      </c>
      <c r="F202">
        <v>3</v>
      </c>
      <c r="G202">
        <v>2</v>
      </c>
      <c r="H202">
        <v>1697</v>
      </c>
    </row>
    <row r="203" spans="1:8" hidden="1" x14ac:dyDescent="0.35">
      <c r="A203">
        <v>2022</v>
      </c>
      <c r="B203" s="23" t="s">
        <v>91</v>
      </c>
      <c r="C203" s="23" t="s">
        <v>92</v>
      </c>
      <c r="D203" s="23" t="s">
        <v>138</v>
      </c>
      <c r="E203">
        <v>1</v>
      </c>
      <c r="F203">
        <v>3</v>
      </c>
      <c r="G203">
        <v>4</v>
      </c>
      <c r="H203">
        <v>4616</v>
      </c>
    </row>
    <row r="204" spans="1:8" hidden="1" x14ac:dyDescent="0.35">
      <c r="A204">
        <v>2022</v>
      </c>
      <c r="B204" s="23" t="s">
        <v>91</v>
      </c>
      <c r="C204" s="23" t="s">
        <v>92</v>
      </c>
      <c r="D204" s="23" t="s">
        <v>138</v>
      </c>
      <c r="E204">
        <v>1</v>
      </c>
      <c r="F204">
        <v>3</v>
      </c>
      <c r="G204">
        <v>8</v>
      </c>
      <c r="H204">
        <v>2466</v>
      </c>
    </row>
    <row r="205" spans="1:8" hidden="1" x14ac:dyDescent="0.35">
      <c r="A205">
        <v>2022</v>
      </c>
      <c r="B205" s="23" t="s">
        <v>113</v>
      </c>
      <c r="C205" s="23" t="s">
        <v>114</v>
      </c>
      <c r="D205" s="23" t="s">
        <v>138</v>
      </c>
      <c r="E205">
        <v>1</v>
      </c>
      <c r="F205">
        <v>1</v>
      </c>
      <c r="G205">
        <v>1</v>
      </c>
      <c r="H205">
        <v>39189</v>
      </c>
    </row>
    <row r="206" spans="1:8" hidden="1" x14ac:dyDescent="0.35">
      <c r="A206">
        <v>2022</v>
      </c>
      <c r="B206" s="23" t="s">
        <v>113</v>
      </c>
      <c r="C206" s="23" t="s">
        <v>114</v>
      </c>
      <c r="D206" s="23" t="s">
        <v>138</v>
      </c>
      <c r="E206">
        <v>1</v>
      </c>
      <c r="F206">
        <v>1</v>
      </c>
      <c r="G206">
        <v>2</v>
      </c>
      <c r="H206">
        <v>36259</v>
      </c>
    </row>
    <row r="207" spans="1:8" hidden="1" x14ac:dyDescent="0.35">
      <c r="A207">
        <v>2022</v>
      </c>
      <c r="B207" s="23" t="s">
        <v>113</v>
      </c>
      <c r="C207" s="23" t="s">
        <v>114</v>
      </c>
      <c r="D207" s="23" t="s">
        <v>138</v>
      </c>
      <c r="E207">
        <v>1</v>
      </c>
      <c r="F207">
        <v>1</v>
      </c>
      <c r="G207">
        <v>3</v>
      </c>
      <c r="H207">
        <v>61408</v>
      </c>
    </row>
    <row r="208" spans="1:8" hidden="1" x14ac:dyDescent="0.35">
      <c r="A208">
        <v>2022</v>
      </c>
      <c r="B208" s="23" t="s">
        <v>113</v>
      </c>
      <c r="C208" s="23" t="s">
        <v>114</v>
      </c>
      <c r="D208" s="23" t="s">
        <v>138</v>
      </c>
      <c r="E208">
        <v>1</v>
      </c>
      <c r="F208">
        <v>1</v>
      </c>
      <c r="G208">
        <v>4</v>
      </c>
      <c r="H208">
        <v>860</v>
      </c>
    </row>
    <row r="209" spans="1:8" hidden="1" x14ac:dyDescent="0.35">
      <c r="A209">
        <v>2022</v>
      </c>
      <c r="B209" s="23" t="s">
        <v>113</v>
      </c>
      <c r="C209" s="23" t="s">
        <v>114</v>
      </c>
      <c r="D209" s="23" t="s">
        <v>138</v>
      </c>
      <c r="E209">
        <v>1</v>
      </c>
      <c r="F209">
        <v>2</v>
      </c>
      <c r="G209">
        <v>1</v>
      </c>
      <c r="H209">
        <v>1016</v>
      </c>
    </row>
    <row r="210" spans="1:8" hidden="1" x14ac:dyDescent="0.35">
      <c r="A210">
        <v>2022</v>
      </c>
      <c r="B210" s="23" t="s">
        <v>113</v>
      </c>
      <c r="C210" s="23" t="s">
        <v>114</v>
      </c>
      <c r="D210" s="23" t="s">
        <v>138</v>
      </c>
      <c r="E210">
        <v>1</v>
      </c>
      <c r="F210">
        <v>2</v>
      </c>
      <c r="G210">
        <v>2</v>
      </c>
      <c r="H210">
        <v>6222</v>
      </c>
    </row>
    <row r="211" spans="1:8" hidden="1" x14ac:dyDescent="0.35">
      <c r="A211">
        <v>2022</v>
      </c>
      <c r="B211" s="23" t="s">
        <v>113</v>
      </c>
      <c r="C211" s="23" t="s">
        <v>114</v>
      </c>
      <c r="D211" s="23" t="s">
        <v>138</v>
      </c>
      <c r="E211">
        <v>1</v>
      </c>
      <c r="F211">
        <v>2</v>
      </c>
      <c r="G211">
        <v>3</v>
      </c>
      <c r="H211">
        <v>12414</v>
      </c>
    </row>
    <row r="212" spans="1:8" hidden="1" x14ac:dyDescent="0.35">
      <c r="A212">
        <v>2022</v>
      </c>
      <c r="B212" s="23" t="s">
        <v>113</v>
      </c>
      <c r="C212" s="23" t="s">
        <v>114</v>
      </c>
      <c r="D212" s="23" t="s">
        <v>138</v>
      </c>
      <c r="E212">
        <v>1</v>
      </c>
      <c r="F212">
        <v>2</v>
      </c>
      <c r="G212">
        <v>4</v>
      </c>
      <c r="H212">
        <v>1204</v>
      </c>
    </row>
    <row r="213" spans="1:8" hidden="1" x14ac:dyDescent="0.35">
      <c r="A213">
        <v>2022</v>
      </c>
      <c r="B213" s="23" t="s">
        <v>113</v>
      </c>
      <c r="C213" s="23" t="s">
        <v>114</v>
      </c>
      <c r="D213" s="23" t="s">
        <v>138</v>
      </c>
      <c r="E213">
        <v>1</v>
      </c>
      <c r="F213">
        <v>2</v>
      </c>
      <c r="G213">
        <v>8</v>
      </c>
      <c r="H213">
        <v>592</v>
      </c>
    </row>
    <row r="214" spans="1:8" hidden="1" x14ac:dyDescent="0.35">
      <c r="A214">
        <v>2022</v>
      </c>
      <c r="B214" s="23" t="s">
        <v>113</v>
      </c>
      <c r="C214" s="23" t="s">
        <v>114</v>
      </c>
      <c r="D214" s="23" t="s">
        <v>138</v>
      </c>
      <c r="E214">
        <v>1</v>
      </c>
      <c r="F214">
        <v>3</v>
      </c>
      <c r="G214">
        <v>1</v>
      </c>
      <c r="H214">
        <v>2682</v>
      </c>
    </row>
    <row r="215" spans="1:8" hidden="1" x14ac:dyDescent="0.35">
      <c r="A215">
        <v>2022</v>
      </c>
      <c r="B215" s="23" t="s">
        <v>113</v>
      </c>
      <c r="C215" s="23" t="s">
        <v>114</v>
      </c>
      <c r="D215" s="23" t="s">
        <v>138</v>
      </c>
      <c r="E215">
        <v>1</v>
      </c>
      <c r="F215">
        <v>3</v>
      </c>
      <c r="G215">
        <v>8</v>
      </c>
      <c r="H215">
        <v>11114</v>
      </c>
    </row>
    <row r="216" spans="1:8" hidden="1" x14ac:dyDescent="0.35">
      <c r="A216">
        <v>2022</v>
      </c>
      <c r="B216" s="23" t="s">
        <v>121</v>
      </c>
      <c r="C216" s="23" t="s">
        <v>122</v>
      </c>
      <c r="D216" s="23" t="s">
        <v>141</v>
      </c>
      <c r="E216">
        <v>1</v>
      </c>
      <c r="F216">
        <v>1</v>
      </c>
      <c r="G216">
        <v>1</v>
      </c>
      <c r="H216">
        <v>9842</v>
      </c>
    </row>
    <row r="217" spans="1:8" hidden="1" x14ac:dyDescent="0.35">
      <c r="A217">
        <v>2022</v>
      </c>
      <c r="B217" s="23" t="s">
        <v>121</v>
      </c>
      <c r="C217" s="23" t="s">
        <v>122</v>
      </c>
      <c r="D217" s="23" t="s">
        <v>141</v>
      </c>
      <c r="E217">
        <v>1</v>
      </c>
      <c r="F217">
        <v>1</v>
      </c>
      <c r="G217">
        <v>2</v>
      </c>
      <c r="H217">
        <v>10634</v>
      </c>
    </row>
    <row r="218" spans="1:8" hidden="1" x14ac:dyDescent="0.35">
      <c r="A218">
        <v>2022</v>
      </c>
      <c r="B218" s="23" t="s">
        <v>121</v>
      </c>
      <c r="C218" s="23" t="s">
        <v>122</v>
      </c>
      <c r="D218" s="23" t="s">
        <v>141</v>
      </c>
      <c r="E218">
        <v>1</v>
      </c>
      <c r="F218">
        <v>1</v>
      </c>
      <c r="G218">
        <v>3</v>
      </c>
      <c r="H218">
        <v>8414</v>
      </c>
    </row>
    <row r="219" spans="1:8" hidden="1" x14ac:dyDescent="0.35">
      <c r="A219">
        <v>2022</v>
      </c>
      <c r="B219" s="23" t="s">
        <v>121</v>
      </c>
      <c r="C219" s="23" t="s">
        <v>122</v>
      </c>
      <c r="D219" s="23" t="s">
        <v>141</v>
      </c>
      <c r="E219">
        <v>1</v>
      </c>
      <c r="F219">
        <v>2</v>
      </c>
      <c r="G219">
        <v>1</v>
      </c>
      <c r="H219">
        <v>54</v>
      </c>
    </row>
    <row r="220" spans="1:8" hidden="1" x14ac:dyDescent="0.35">
      <c r="A220">
        <v>2022</v>
      </c>
      <c r="B220" s="23" t="s">
        <v>121</v>
      </c>
      <c r="C220" s="23" t="s">
        <v>122</v>
      </c>
      <c r="D220" s="23" t="s">
        <v>141</v>
      </c>
      <c r="E220">
        <v>1</v>
      </c>
      <c r="F220">
        <v>2</v>
      </c>
      <c r="G220">
        <v>2</v>
      </c>
      <c r="H220">
        <v>11841</v>
      </c>
    </row>
    <row r="221" spans="1:8" hidden="1" x14ac:dyDescent="0.35">
      <c r="A221">
        <v>2022</v>
      </c>
      <c r="B221" s="23" t="s">
        <v>121</v>
      </c>
      <c r="C221" s="23" t="s">
        <v>122</v>
      </c>
      <c r="D221" s="23" t="s">
        <v>141</v>
      </c>
      <c r="E221">
        <v>1</v>
      </c>
      <c r="F221">
        <v>2</v>
      </c>
      <c r="G221">
        <v>3</v>
      </c>
      <c r="H221">
        <v>5583</v>
      </c>
    </row>
    <row r="222" spans="1:8" hidden="1" x14ac:dyDescent="0.35">
      <c r="A222">
        <v>2022</v>
      </c>
      <c r="B222" s="23" t="s">
        <v>121</v>
      </c>
      <c r="C222" s="23" t="s">
        <v>122</v>
      </c>
      <c r="D222" s="23" t="s">
        <v>141</v>
      </c>
      <c r="E222">
        <v>1</v>
      </c>
      <c r="F222">
        <v>2</v>
      </c>
      <c r="G222">
        <v>4</v>
      </c>
      <c r="H222">
        <v>562</v>
      </c>
    </row>
    <row r="223" spans="1:8" hidden="1" x14ac:dyDescent="0.35">
      <c r="A223">
        <v>2022</v>
      </c>
      <c r="B223" s="23" t="s">
        <v>121</v>
      </c>
      <c r="C223" s="23" t="s">
        <v>122</v>
      </c>
      <c r="D223" s="23" t="s">
        <v>141</v>
      </c>
      <c r="E223">
        <v>1</v>
      </c>
      <c r="F223">
        <v>3</v>
      </c>
      <c r="G223">
        <v>1</v>
      </c>
      <c r="H223">
        <v>425</v>
      </c>
    </row>
    <row r="224" spans="1:8" hidden="1" x14ac:dyDescent="0.35">
      <c r="A224">
        <v>2022</v>
      </c>
      <c r="B224" s="23" t="s">
        <v>121</v>
      </c>
      <c r="C224" s="23" t="s">
        <v>122</v>
      </c>
      <c r="D224" s="23" t="s">
        <v>141</v>
      </c>
      <c r="E224">
        <v>1</v>
      </c>
      <c r="F224">
        <v>3</v>
      </c>
      <c r="G224">
        <v>8</v>
      </c>
      <c r="H224">
        <v>748</v>
      </c>
    </row>
    <row r="225" spans="1:8" hidden="1" x14ac:dyDescent="0.35">
      <c r="A225">
        <v>2022</v>
      </c>
      <c r="B225" s="23" t="s">
        <v>131</v>
      </c>
      <c r="C225" s="23" t="s">
        <v>132</v>
      </c>
      <c r="D225" s="23" t="s">
        <v>139</v>
      </c>
      <c r="E225">
        <v>1</v>
      </c>
      <c r="F225">
        <v>1</v>
      </c>
      <c r="G225">
        <v>1</v>
      </c>
      <c r="H225">
        <v>1086</v>
      </c>
    </row>
    <row r="226" spans="1:8" hidden="1" x14ac:dyDescent="0.35">
      <c r="A226">
        <v>2022</v>
      </c>
      <c r="B226" s="23" t="s">
        <v>73</v>
      </c>
      <c r="C226" s="23" t="s">
        <v>74</v>
      </c>
      <c r="D226" s="23" t="s">
        <v>138</v>
      </c>
      <c r="E226">
        <v>1</v>
      </c>
      <c r="F226">
        <v>1</v>
      </c>
      <c r="G226">
        <v>1</v>
      </c>
      <c r="H226">
        <v>58799</v>
      </c>
    </row>
    <row r="227" spans="1:8" hidden="1" x14ac:dyDescent="0.35">
      <c r="A227">
        <v>2022</v>
      </c>
      <c r="B227" s="23" t="s">
        <v>73</v>
      </c>
      <c r="C227" s="23" t="s">
        <v>74</v>
      </c>
      <c r="D227" s="23" t="s">
        <v>138</v>
      </c>
      <c r="E227">
        <v>1</v>
      </c>
      <c r="F227">
        <v>1</v>
      </c>
      <c r="G227">
        <v>2</v>
      </c>
      <c r="H227">
        <v>67401</v>
      </c>
    </row>
    <row r="228" spans="1:8" hidden="1" x14ac:dyDescent="0.35">
      <c r="A228">
        <v>2022</v>
      </c>
      <c r="B228" s="23" t="s">
        <v>73</v>
      </c>
      <c r="C228" s="23" t="s">
        <v>74</v>
      </c>
      <c r="D228" s="23" t="s">
        <v>138</v>
      </c>
      <c r="E228">
        <v>1</v>
      </c>
      <c r="F228">
        <v>1</v>
      </c>
      <c r="G228">
        <v>3</v>
      </c>
      <c r="H228">
        <v>47074</v>
      </c>
    </row>
    <row r="229" spans="1:8" hidden="1" x14ac:dyDescent="0.35">
      <c r="A229">
        <v>2022</v>
      </c>
      <c r="B229" s="23" t="s">
        <v>73</v>
      </c>
      <c r="C229" s="23" t="s">
        <v>74</v>
      </c>
      <c r="D229" s="23" t="s">
        <v>138</v>
      </c>
      <c r="E229">
        <v>1</v>
      </c>
      <c r="F229">
        <v>1</v>
      </c>
      <c r="G229">
        <v>4</v>
      </c>
      <c r="H229">
        <v>873</v>
      </c>
    </row>
    <row r="230" spans="1:8" hidden="1" x14ac:dyDescent="0.35">
      <c r="A230">
        <v>2022</v>
      </c>
      <c r="B230" s="23" t="s">
        <v>73</v>
      </c>
      <c r="C230" s="23" t="s">
        <v>74</v>
      </c>
      <c r="D230" s="23" t="s">
        <v>138</v>
      </c>
      <c r="E230">
        <v>1</v>
      </c>
      <c r="F230">
        <v>2</v>
      </c>
      <c r="G230">
        <v>2</v>
      </c>
      <c r="H230">
        <v>15391</v>
      </c>
    </row>
    <row r="231" spans="1:8" hidden="1" x14ac:dyDescent="0.35">
      <c r="A231">
        <v>2022</v>
      </c>
      <c r="B231" s="23" t="s">
        <v>73</v>
      </c>
      <c r="C231" s="23" t="s">
        <v>74</v>
      </c>
      <c r="D231" s="23" t="s">
        <v>138</v>
      </c>
      <c r="E231">
        <v>1</v>
      </c>
      <c r="F231">
        <v>2</v>
      </c>
      <c r="G231">
        <v>3</v>
      </c>
      <c r="H231">
        <v>6780</v>
      </c>
    </row>
    <row r="232" spans="1:8" hidden="1" x14ac:dyDescent="0.35">
      <c r="A232">
        <v>2022</v>
      </c>
      <c r="B232" s="23" t="s">
        <v>73</v>
      </c>
      <c r="C232" s="23" t="s">
        <v>74</v>
      </c>
      <c r="D232" s="23" t="s">
        <v>138</v>
      </c>
      <c r="E232">
        <v>1</v>
      </c>
      <c r="F232">
        <v>2</v>
      </c>
      <c r="G232">
        <v>4</v>
      </c>
      <c r="H232">
        <v>1931</v>
      </c>
    </row>
    <row r="233" spans="1:8" hidden="1" x14ac:dyDescent="0.35">
      <c r="A233">
        <v>2022</v>
      </c>
      <c r="B233" s="23" t="s">
        <v>73</v>
      </c>
      <c r="C233" s="23" t="s">
        <v>74</v>
      </c>
      <c r="D233" s="23" t="s">
        <v>138</v>
      </c>
      <c r="E233">
        <v>1</v>
      </c>
      <c r="F233">
        <v>3</v>
      </c>
      <c r="G233">
        <v>1</v>
      </c>
      <c r="H233">
        <v>1896</v>
      </c>
    </row>
    <row r="234" spans="1:8" hidden="1" x14ac:dyDescent="0.35">
      <c r="A234">
        <v>2022</v>
      </c>
      <c r="B234" s="23" t="s">
        <v>73</v>
      </c>
      <c r="C234" s="23" t="s">
        <v>74</v>
      </c>
      <c r="D234" s="23" t="s">
        <v>138</v>
      </c>
      <c r="E234">
        <v>1</v>
      </c>
      <c r="F234">
        <v>3</v>
      </c>
      <c r="G234">
        <v>4</v>
      </c>
      <c r="H234">
        <v>1238</v>
      </c>
    </row>
    <row r="235" spans="1:8" hidden="1" x14ac:dyDescent="0.35">
      <c r="A235">
        <v>2022</v>
      </c>
      <c r="B235" s="23" t="s">
        <v>73</v>
      </c>
      <c r="C235" s="23" t="s">
        <v>74</v>
      </c>
      <c r="D235" s="23" t="s">
        <v>138</v>
      </c>
      <c r="E235">
        <v>1</v>
      </c>
      <c r="F235">
        <v>3</v>
      </c>
      <c r="G235">
        <v>8</v>
      </c>
      <c r="H235">
        <v>4911</v>
      </c>
    </row>
    <row r="236" spans="1:8" hidden="1" x14ac:dyDescent="0.35">
      <c r="A236">
        <v>2022</v>
      </c>
      <c r="B236" s="23" t="s">
        <v>93</v>
      </c>
      <c r="C236" s="23" t="s">
        <v>94</v>
      </c>
      <c r="D236" s="23" t="s">
        <v>141</v>
      </c>
      <c r="E236">
        <v>1</v>
      </c>
      <c r="F236">
        <v>1</v>
      </c>
      <c r="G236">
        <v>1</v>
      </c>
      <c r="H236">
        <v>38717</v>
      </c>
    </row>
    <row r="237" spans="1:8" hidden="1" x14ac:dyDescent="0.35">
      <c r="A237">
        <v>2022</v>
      </c>
      <c r="B237" s="23" t="s">
        <v>93</v>
      </c>
      <c r="C237" s="23" t="s">
        <v>94</v>
      </c>
      <c r="D237" s="23" t="s">
        <v>141</v>
      </c>
      <c r="E237">
        <v>1</v>
      </c>
      <c r="F237">
        <v>1</v>
      </c>
      <c r="G237">
        <v>2</v>
      </c>
      <c r="H237">
        <v>26758</v>
      </c>
    </row>
    <row r="238" spans="1:8" hidden="1" x14ac:dyDescent="0.35">
      <c r="A238">
        <v>2022</v>
      </c>
      <c r="B238" s="23" t="s">
        <v>93</v>
      </c>
      <c r="C238" s="23" t="s">
        <v>94</v>
      </c>
      <c r="D238" s="23" t="s">
        <v>141</v>
      </c>
      <c r="E238">
        <v>1</v>
      </c>
      <c r="F238">
        <v>1</v>
      </c>
      <c r="G238">
        <v>3</v>
      </c>
      <c r="H238">
        <v>52152</v>
      </c>
    </row>
    <row r="239" spans="1:8" hidden="1" x14ac:dyDescent="0.35">
      <c r="A239">
        <v>2022</v>
      </c>
      <c r="B239" s="23" t="s">
        <v>93</v>
      </c>
      <c r="C239" s="23" t="s">
        <v>94</v>
      </c>
      <c r="D239" s="23" t="s">
        <v>141</v>
      </c>
      <c r="E239">
        <v>1</v>
      </c>
      <c r="F239">
        <v>1</v>
      </c>
      <c r="G239">
        <v>4</v>
      </c>
      <c r="H239">
        <v>1630</v>
      </c>
    </row>
    <row r="240" spans="1:8" hidden="1" x14ac:dyDescent="0.35">
      <c r="A240">
        <v>2022</v>
      </c>
      <c r="B240" s="23" t="s">
        <v>93</v>
      </c>
      <c r="C240" s="23" t="s">
        <v>94</v>
      </c>
      <c r="D240" s="23" t="s">
        <v>141</v>
      </c>
      <c r="E240">
        <v>1</v>
      </c>
      <c r="F240">
        <v>1</v>
      </c>
      <c r="G240">
        <v>8</v>
      </c>
      <c r="H240">
        <v>702</v>
      </c>
    </row>
    <row r="241" spans="1:8" hidden="1" x14ac:dyDescent="0.35">
      <c r="A241">
        <v>2022</v>
      </c>
      <c r="B241" s="23" t="s">
        <v>93</v>
      </c>
      <c r="C241" s="23" t="s">
        <v>94</v>
      </c>
      <c r="D241" s="23" t="s">
        <v>141</v>
      </c>
      <c r="E241">
        <v>1</v>
      </c>
      <c r="F241">
        <v>2</v>
      </c>
      <c r="G241">
        <v>1</v>
      </c>
      <c r="H241">
        <v>512</v>
      </c>
    </row>
    <row r="242" spans="1:8" hidden="1" x14ac:dyDescent="0.35">
      <c r="A242">
        <v>2022</v>
      </c>
      <c r="B242" s="23" t="s">
        <v>93</v>
      </c>
      <c r="C242" s="23" t="s">
        <v>94</v>
      </c>
      <c r="D242" s="23" t="s">
        <v>141</v>
      </c>
      <c r="E242">
        <v>1</v>
      </c>
      <c r="F242">
        <v>2</v>
      </c>
      <c r="G242">
        <v>2</v>
      </c>
      <c r="H242">
        <v>64478</v>
      </c>
    </row>
    <row r="243" spans="1:8" hidden="1" x14ac:dyDescent="0.35">
      <c r="A243">
        <v>2022</v>
      </c>
      <c r="B243" s="23" t="s">
        <v>93</v>
      </c>
      <c r="C243" s="23" t="s">
        <v>94</v>
      </c>
      <c r="D243" s="23" t="s">
        <v>141</v>
      </c>
      <c r="E243">
        <v>1</v>
      </c>
      <c r="F243">
        <v>2</v>
      </c>
      <c r="G243">
        <v>3</v>
      </c>
      <c r="H243">
        <v>102388</v>
      </c>
    </row>
    <row r="244" spans="1:8" hidden="1" x14ac:dyDescent="0.35">
      <c r="A244">
        <v>2022</v>
      </c>
      <c r="B244" s="23" t="s">
        <v>93</v>
      </c>
      <c r="C244" s="23" t="s">
        <v>94</v>
      </c>
      <c r="D244" s="23" t="s">
        <v>141</v>
      </c>
      <c r="E244">
        <v>1</v>
      </c>
      <c r="F244">
        <v>2</v>
      </c>
      <c r="G244">
        <v>4</v>
      </c>
      <c r="H244">
        <v>10642</v>
      </c>
    </row>
    <row r="245" spans="1:8" hidden="1" x14ac:dyDescent="0.35">
      <c r="A245">
        <v>2022</v>
      </c>
      <c r="B245" s="23" t="s">
        <v>93</v>
      </c>
      <c r="C245" s="23" t="s">
        <v>94</v>
      </c>
      <c r="D245" s="23" t="s">
        <v>141</v>
      </c>
      <c r="E245">
        <v>1</v>
      </c>
      <c r="F245">
        <v>2</v>
      </c>
      <c r="G245">
        <v>8</v>
      </c>
      <c r="H245">
        <v>333</v>
      </c>
    </row>
    <row r="246" spans="1:8" hidden="1" x14ac:dyDescent="0.35">
      <c r="A246">
        <v>2022</v>
      </c>
      <c r="B246" s="23" t="s">
        <v>93</v>
      </c>
      <c r="C246" s="23" t="s">
        <v>94</v>
      </c>
      <c r="D246" s="23" t="s">
        <v>141</v>
      </c>
      <c r="E246">
        <v>1</v>
      </c>
      <c r="F246">
        <v>3</v>
      </c>
      <c r="G246">
        <v>1</v>
      </c>
      <c r="H246">
        <v>106</v>
      </c>
    </row>
    <row r="247" spans="1:8" hidden="1" x14ac:dyDescent="0.35">
      <c r="A247">
        <v>2022</v>
      </c>
      <c r="B247" s="23" t="s">
        <v>93</v>
      </c>
      <c r="C247" s="23" t="s">
        <v>94</v>
      </c>
      <c r="D247" s="23" t="s">
        <v>141</v>
      </c>
      <c r="E247">
        <v>1</v>
      </c>
      <c r="F247">
        <v>3</v>
      </c>
      <c r="G247">
        <v>8</v>
      </c>
      <c r="H247">
        <v>3917</v>
      </c>
    </row>
    <row r="248" spans="1:8" hidden="1" x14ac:dyDescent="0.35">
      <c r="A248">
        <v>2022</v>
      </c>
      <c r="B248" s="23" t="s">
        <v>55</v>
      </c>
      <c r="C248" s="23" t="s">
        <v>56</v>
      </c>
      <c r="D248" s="23" t="s">
        <v>142</v>
      </c>
      <c r="E248">
        <v>1</v>
      </c>
      <c r="F248">
        <v>1</v>
      </c>
      <c r="G248">
        <v>1</v>
      </c>
      <c r="H248">
        <v>96096</v>
      </c>
    </row>
    <row r="249" spans="1:8" hidden="1" x14ac:dyDescent="0.35">
      <c r="A249">
        <v>2022</v>
      </c>
      <c r="B249" s="23" t="s">
        <v>55</v>
      </c>
      <c r="C249" s="23" t="s">
        <v>56</v>
      </c>
      <c r="D249" s="23" t="s">
        <v>142</v>
      </c>
      <c r="E249">
        <v>1</v>
      </c>
      <c r="F249">
        <v>1</v>
      </c>
      <c r="G249">
        <v>2</v>
      </c>
      <c r="H249">
        <v>18082</v>
      </c>
    </row>
    <row r="250" spans="1:8" hidden="1" x14ac:dyDescent="0.35">
      <c r="A250">
        <v>2022</v>
      </c>
      <c r="B250" s="23" t="s">
        <v>55</v>
      </c>
      <c r="C250" s="23" t="s">
        <v>56</v>
      </c>
      <c r="D250" s="23" t="s">
        <v>142</v>
      </c>
      <c r="E250">
        <v>1</v>
      </c>
      <c r="F250">
        <v>1</v>
      </c>
      <c r="G250">
        <v>3</v>
      </c>
      <c r="H250">
        <v>161202</v>
      </c>
    </row>
    <row r="251" spans="1:8" hidden="1" x14ac:dyDescent="0.35">
      <c r="A251">
        <v>2022</v>
      </c>
      <c r="B251" s="23" t="s">
        <v>55</v>
      </c>
      <c r="C251" s="23" t="s">
        <v>56</v>
      </c>
      <c r="D251" s="23" t="s">
        <v>142</v>
      </c>
      <c r="E251">
        <v>1</v>
      </c>
      <c r="F251">
        <v>1</v>
      </c>
      <c r="G251">
        <v>5</v>
      </c>
      <c r="H251">
        <v>520</v>
      </c>
    </row>
    <row r="252" spans="1:8" hidden="1" x14ac:dyDescent="0.35">
      <c r="A252">
        <v>2022</v>
      </c>
      <c r="B252" s="23" t="s">
        <v>55</v>
      </c>
      <c r="C252" s="23" t="s">
        <v>56</v>
      </c>
      <c r="D252" s="23" t="s">
        <v>142</v>
      </c>
      <c r="E252">
        <v>1</v>
      </c>
      <c r="F252">
        <v>1</v>
      </c>
      <c r="G252">
        <v>8</v>
      </c>
      <c r="H252">
        <v>127</v>
      </c>
    </row>
    <row r="253" spans="1:8" hidden="1" x14ac:dyDescent="0.35">
      <c r="A253">
        <v>2022</v>
      </c>
      <c r="B253" s="23" t="s">
        <v>55</v>
      </c>
      <c r="C253" s="23" t="s">
        <v>56</v>
      </c>
      <c r="D253" s="23" t="s">
        <v>142</v>
      </c>
      <c r="E253">
        <v>1</v>
      </c>
      <c r="F253">
        <v>2</v>
      </c>
      <c r="G253">
        <v>2</v>
      </c>
      <c r="H253">
        <v>32665</v>
      </c>
    </row>
    <row r="254" spans="1:8" hidden="1" x14ac:dyDescent="0.35">
      <c r="A254">
        <v>2022</v>
      </c>
      <c r="B254" s="23" t="s">
        <v>55</v>
      </c>
      <c r="C254" s="23" t="s">
        <v>56</v>
      </c>
      <c r="D254" s="23" t="s">
        <v>142</v>
      </c>
      <c r="E254">
        <v>1</v>
      </c>
      <c r="F254">
        <v>2</v>
      </c>
      <c r="G254">
        <v>3</v>
      </c>
      <c r="H254">
        <v>3892</v>
      </c>
    </row>
    <row r="255" spans="1:8" hidden="1" x14ac:dyDescent="0.35">
      <c r="A255">
        <v>2022</v>
      </c>
      <c r="B255" s="23" t="s">
        <v>55</v>
      </c>
      <c r="C255" s="23" t="s">
        <v>56</v>
      </c>
      <c r="D255" s="23" t="s">
        <v>142</v>
      </c>
      <c r="E255">
        <v>1</v>
      </c>
      <c r="F255">
        <v>2</v>
      </c>
      <c r="G255">
        <v>4</v>
      </c>
      <c r="H255">
        <v>4157</v>
      </c>
    </row>
    <row r="256" spans="1:8" hidden="1" x14ac:dyDescent="0.35">
      <c r="A256">
        <v>2022</v>
      </c>
      <c r="B256" s="23" t="s">
        <v>55</v>
      </c>
      <c r="C256" s="23" t="s">
        <v>56</v>
      </c>
      <c r="D256" s="23" t="s">
        <v>142</v>
      </c>
      <c r="E256">
        <v>1</v>
      </c>
      <c r="F256">
        <v>2</v>
      </c>
      <c r="G256">
        <v>8</v>
      </c>
      <c r="H256">
        <v>314</v>
      </c>
    </row>
    <row r="257" spans="1:8" hidden="1" x14ac:dyDescent="0.35">
      <c r="A257">
        <v>2022</v>
      </c>
      <c r="B257" s="23" t="s">
        <v>55</v>
      </c>
      <c r="C257" s="23" t="s">
        <v>56</v>
      </c>
      <c r="D257" s="23" t="s">
        <v>142</v>
      </c>
      <c r="E257">
        <v>1</v>
      </c>
      <c r="F257">
        <v>3</v>
      </c>
      <c r="G257">
        <v>1</v>
      </c>
      <c r="H257">
        <v>2114</v>
      </c>
    </row>
    <row r="258" spans="1:8" hidden="1" x14ac:dyDescent="0.35">
      <c r="A258">
        <v>2022</v>
      </c>
      <c r="B258" s="23" t="s">
        <v>55</v>
      </c>
      <c r="C258" s="23" t="s">
        <v>56</v>
      </c>
      <c r="D258" s="23" t="s">
        <v>142</v>
      </c>
      <c r="E258">
        <v>1</v>
      </c>
      <c r="F258">
        <v>3</v>
      </c>
      <c r="G258">
        <v>4</v>
      </c>
      <c r="H258">
        <v>544</v>
      </c>
    </row>
    <row r="259" spans="1:8" hidden="1" x14ac:dyDescent="0.35">
      <c r="A259">
        <v>2022</v>
      </c>
      <c r="B259" s="23" t="s">
        <v>55</v>
      </c>
      <c r="C259" s="23" t="s">
        <v>56</v>
      </c>
      <c r="D259" s="23" t="s">
        <v>142</v>
      </c>
      <c r="E259">
        <v>1</v>
      </c>
      <c r="F259">
        <v>3</v>
      </c>
      <c r="G259">
        <v>8</v>
      </c>
      <c r="H259">
        <v>11211</v>
      </c>
    </row>
    <row r="260" spans="1:8" hidden="1" x14ac:dyDescent="0.35">
      <c r="A260">
        <v>2022</v>
      </c>
      <c r="B260" s="23" t="s">
        <v>143</v>
      </c>
      <c r="C260" s="23" t="s">
        <v>142</v>
      </c>
      <c r="D260" s="23" t="s">
        <v>142</v>
      </c>
      <c r="E260">
        <v>1</v>
      </c>
      <c r="F260">
        <v>1</v>
      </c>
      <c r="G260">
        <v>1</v>
      </c>
      <c r="H260">
        <v>710908</v>
      </c>
    </row>
    <row r="261" spans="1:8" hidden="1" x14ac:dyDescent="0.35">
      <c r="A261">
        <v>2022</v>
      </c>
      <c r="B261" s="23" t="s">
        <v>143</v>
      </c>
      <c r="C261" s="23" t="s">
        <v>142</v>
      </c>
      <c r="D261" s="23" t="s">
        <v>142</v>
      </c>
      <c r="E261">
        <v>1</v>
      </c>
      <c r="F261">
        <v>1</v>
      </c>
      <c r="G261">
        <v>2</v>
      </c>
      <c r="H261">
        <v>267294</v>
      </c>
    </row>
    <row r="262" spans="1:8" hidden="1" x14ac:dyDescent="0.35">
      <c r="A262">
        <v>2022</v>
      </c>
      <c r="B262" s="23" t="s">
        <v>143</v>
      </c>
      <c r="C262" s="23" t="s">
        <v>142</v>
      </c>
      <c r="D262" s="23" t="s">
        <v>142</v>
      </c>
      <c r="E262">
        <v>1</v>
      </c>
      <c r="F262">
        <v>1</v>
      </c>
      <c r="G262">
        <v>3</v>
      </c>
      <c r="H262">
        <v>842015</v>
      </c>
    </row>
    <row r="263" spans="1:8" hidden="1" x14ac:dyDescent="0.35">
      <c r="A263">
        <v>2022</v>
      </c>
      <c r="B263" s="23" t="s">
        <v>143</v>
      </c>
      <c r="C263" s="23" t="s">
        <v>142</v>
      </c>
      <c r="D263" s="23" t="s">
        <v>142</v>
      </c>
      <c r="E263">
        <v>1</v>
      </c>
      <c r="F263">
        <v>1</v>
      </c>
      <c r="G263">
        <v>4</v>
      </c>
      <c r="H263">
        <v>1679</v>
      </c>
    </row>
    <row r="264" spans="1:8" hidden="1" x14ac:dyDescent="0.35">
      <c r="A264">
        <v>2022</v>
      </c>
      <c r="B264" s="23" t="s">
        <v>143</v>
      </c>
      <c r="C264" s="23" t="s">
        <v>142</v>
      </c>
      <c r="D264" s="23" t="s">
        <v>142</v>
      </c>
      <c r="E264">
        <v>1</v>
      </c>
      <c r="F264">
        <v>1</v>
      </c>
      <c r="G264">
        <v>5</v>
      </c>
      <c r="H264">
        <v>2859</v>
      </c>
    </row>
    <row r="265" spans="1:8" hidden="1" x14ac:dyDescent="0.35">
      <c r="A265">
        <v>2022</v>
      </c>
      <c r="B265" s="23" t="s">
        <v>143</v>
      </c>
      <c r="C265" s="23" t="s">
        <v>142</v>
      </c>
      <c r="D265" s="23" t="s">
        <v>142</v>
      </c>
      <c r="E265">
        <v>1</v>
      </c>
      <c r="F265">
        <v>1</v>
      </c>
      <c r="G265">
        <v>8</v>
      </c>
      <c r="H265">
        <v>7301</v>
      </c>
    </row>
    <row r="266" spans="1:8" hidden="1" x14ac:dyDescent="0.35">
      <c r="A266">
        <v>2022</v>
      </c>
      <c r="B266" s="23" t="s">
        <v>143</v>
      </c>
      <c r="C266" s="23" t="s">
        <v>142</v>
      </c>
      <c r="D266" s="23" t="s">
        <v>142</v>
      </c>
      <c r="E266">
        <v>1</v>
      </c>
      <c r="F266">
        <v>2</v>
      </c>
      <c r="G266">
        <v>1</v>
      </c>
      <c r="H266">
        <v>3528</v>
      </c>
    </row>
    <row r="267" spans="1:8" hidden="1" x14ac:dyDescent="0.35">
      <c r="A267">
        <v>2022</v>
      </c>
      <c r="B267" s="23" t="s">
        <v>143</v>
      </c>
      <c r="C267" s="23" t="s">
        <v>142</v>
      </c>
      <c r="D267" s="23" t="s">
        <v>142</v>
      </c>
      <c r="E267">
        <v>1</v>
      </c>
      <c r="F267">
        <v>2</v>
      </c>
      <c r="G267">
        <v>2</v>
      </c>
      <c r="H267">
        <v>314963</v>
      </c>
    </row>
    <row r="268" spans="1:8" hidden="1" x14ac:dyDescent="0.35">
      <c r="A268">
        <v>2022</v>
      </c>
      <c r="B268" s="23" t="s">
        <v>143</v>
      </c>
      <c r="C268" s="23" t="s">
        <v>142</v>
      </c>
      <c r="D268" s="23" t="s">
        <v>142</v>
      </c>
      <c r="E268">
        <v>1</v>
      </c>
      <c r="F268">
        <v>2</v>
      </c>
      <c r="G268">
        <v>3</v>
      </c>
      <c r="H268">
        <v>171506</v>
      </c>
    </row>
    <row r="269" spans="1:8" hidden="1" x14ac:dyDescent="0.35">
      <c r="A269">
        <v>2022</v>
      </c>
      <c r="B269" s="23" t="s">
        <v>143</v>
      </c>
      <c r="C269" s="23" t="s">
        <v>142</v>
      </c>
      <c r="D269" s="23" t="s">
        <v>142</v>
      </c>
      <c r="E269">
        <v>1</v>
      </c>
      <c r="F269">
        <v>2</v>
      </c>
      <c r="G269">
        <v>4</v>
      </c>
      <c r="H269">
        <v>32255</v>
      </c>
    </row>
    <row r="270" spans="1:8" hidden="1" x14ac:dyDescent="0.35">
      <c r="A270">
        <v>2022</v>
      </c>
      <c r="B270" s="23" t="s">
        <v>143</v>
      </c>
      <c r="C270" s="23" t="s">
        <v>142</v>
      </c>
      <c r="D270" s="23" t="s">
        <v>142</v>
      </c>
      <c r="E270">
        <v>1</v>
      </c>
      <c r="F270">
        <v>2</v>
      </c>
      <c r="G270">
        <v>5</v>
      </c>
      <c r="H270">
        <v>173</v>
      </c>
    </row>
    <row r="271" spans="1:8" hidden="1" x14ac:dyDescent="0.35">
      <c r="A271">
        <v>2022</v>
      </c>
      <c r="B271" s="23" t="s">
        <v>143</v>
      </c>
      <c r="C271" s="23" t="s">
        <v>142</v>
      </c>
      <c r="D271" s="23" t="s">
        <v>142</v>
      </c>
      <c r="E271">
        <v>1</v>
      </c>
      <c r="F271">
        <v>2</v>
      </c>
      <c r="G271">
        <v>8</v>
      </c>
      <c r="H271">
        <v>3252</v>
      </c>
    </row>
    <row r="272" spans="1:8" hidden="1" x14ac:dyDescent="0.35">
      <c r="A272">
        <v>2022</v>
      </c>
      <c r="B272" s="23" t="s">
        <v>143</v>
      </c>
      <c r="C272" s="23" t="s">
        <v>142</v>
      </c>
      <c r="D272" s="23" t="s">
        <v>142</v>
      </c>
      <c r="E272">
        <v>1</v>
      </c>
      <c r="F272">
        <v>3</v>
      </c>
      <c r="G272">
        <v>1</v>
      </c>
      <c r="H272">
        <v>25456</v>
      </c>
    </row>
    <row r="273" spans="1:8" hidden="1" x14ac:dyDescent="0.35">
      <c r="A273">
        <v>2022</v>
      </c>
      <c r="B273" s="23" t="s">
        <v>143</v>
      </c>
      <c r="C273" s="23" t="s">
        <v>142</v>
      </c>
      <c r="D273" s="23" t="s">
        <v>142</v>
      </c>
      <c r="E273">
        <v>1</v>
      </c>
      <c r="F273">
        <v>3</v>
      </c>
      <c r="G273">
        <v>2</v>
      </c>
      <c r="H273">
        <v>30126</v>
      </c>
    </row>
    <row r="274" spans="1:8" hidden="1" x14ac:dyDescent="0.35">
      <c r="A274">
        <v>2022</v>
      </c>
      <c r="B274" s="23" t="s">
        <v>143</v>
      </c>
      <c r="C274" s="23" t="s">
        <v>142</v>
      </c>
      <c r="D274" s="23" t="s">
        <v>142</v>
      </c>
      <c r="E274">
        <v>1</v>
      </c>
      <c r="F274">
        <v>3</v>
      </c>
      <c r="G274">
        <v>3</v>
      </c>
      <c r="H274">
        <v>21153</v>
      </c>
    </row>
    <row r="275" spans="1:8" hidden="1" x14ac:dyDescent="0.35">
      <c r="A275">
        <v>2022</v>
      </c>
      <c r="B275" s="23" t="s">
        <v>143</v>
      </c>
      <c r="C275" s="23" t="s">
        <v>142</v>
      </c>
      <c r="D275" s="23" t="s">
        <v>142</v>
      </c>
      <c r="E275">
        <v>1</v>
      </c>
      <c r="F275">
        <v>3</v>
      </c>
      <c r="G275">
        <v>4</v>
      </c>
      <c r="H275">
        <v>15083</v>
      </c>
    </row>
    <row r="276" spans="1:8" hidden="1" x14ac:dyDescent="0.35">
      <c r="A276">
        <v>2022</v>
      </c>
      <c r="B276" s="23" t="s">
        <v>143</v>
      </c>
      <c r="C276" s="23" t="s">
        <v>142</v>
      </c>
      <c r="D276" s="23" t="s">
        <v>142</v>
      </c>
      <c r="E276">
        <v>1</v>
      </c>
      <c r="F276">
        <v>3</v>
      </c>
      <c r="G276">
        <v>8</v>
      </c>
      <c r="H276">
        <v>52265</v>
      </c>
    </row>
    <row r="277" spans="1:8" hidden="1" x14ac:dyDescent="0.35">
      <c r="A277">
        <v>2022</v>
      </c>
      <c r="B277" s="23" t="s">
        <v>105</v>
      </c>
      <c r="C277" s="23" t="s">
        <v>106</v>
      </c>
      <c r="D277" s="23" t="s">
        <v>142</v>
      </c>
      <c r="E277">
        <v>1</v>
      </c>
      <c r="F277">
        <v>1</v>
      </c>
      <c r="G277">
        <v>1</v>
      </c>
      <c r="H277">
        <v>63188</v>
      </c>
    </row>
    <row r="278" spans="1:8" hidden="1" x14ac:dyDescent="0.35">
      <c r="A278">
        <v>2022</v>
      </c>
      <c r="B278" s="23" t="s">
        <v>105</v>
      </c>
      <c r="C278" s="23" t="s">
        <v>106</v>
      </c>
      <c r="D278" s="23" t="s">
        <v>142</v>
      </c>
      <c r="E278">
        <v>1</v>
      </c>
      <c r="F278">
        <v>1</v>
      </c>
      <c r="G278">
        <v>2</v>
      </c>
      <c r="H278">
        <v>45953</v>
      </c>
    </row>
    <row r="279" spans="1:8" hidden="1" x14ac:dyDescent="0.35">
      <c r="A279">
        <v>2022</v>
      </c>
      <c r="B279" s="23" t="s">
        <v>105</v>
      </c>
      <c r="C279" s="23" t="s">
        <v>106</v>
      </c>
      <c r="D279" s="23" t="s">
        <v>142</v>
      </c>
      <c r="E279">
        <v>1</v>
      </c>
      <c r="F279">
        <v>1</v>
      </c>
      <c r="G279">
        <v>3</v>
      </c>
      <c r="H279">
        <v>33088</v>
      </c>
    </row>
    <row r="280" spans="1:8" hidden="1" x14ac:dyDescent="0.35">
      <c r="A280">
        <v>2022</v>
      </c>
      <c r="B280" s="23" t="s">
        <v>105</v>
      </c>
      <c r="C280" s="23" t="s">
        <v>106</v>
      </c>
      <c r="D280" s="23" t="s">
        <v>142</v>
      </c>
      <c r="E280">
        <v>1</v>
      </c>
      <c r="F280">
        <v>1</v>
      </c>
      <c r="G280">
        <v>4</v>
      </c>
      <c r="H280">
        <v>590</v>
      </c>
    </row>
    <row r="281" spans="1:8" hidden="1" x14ac:dyDescent="0.35">
      <c r="A281">
        <v>2022</v>
      </c>
      <c r="B281" s="23" t="s">
        <v>105</v>
      </c>
      <c r="C281" s="23" t="s">
        <v>106</v>
      </c>
      <c r="D281" s="23" t="s">
        <v>142</v>
      </c>
      <c r="E281">
        <v>1</v>
      </c>
      <c r="F281">
        <v>1</v>
      </c>
      <c r="G281">
        <v>5</v>
      </c>
      <c r="H281">
        <v>1070</v>
      </c>
    </row>
    <row r="282" spans="1:8" hidden="1" x14ac:dyDescent="0.35">
      <c r="A282">
        <v>2022</v>
      </c>
      <c r="B282" s="23" t="s">
        <v>105</v>
      </c>
      <c r="C282" s="23" t="s">
        <v>106</v>
      </c>
      <c r="D282" s="23" t="s">
        <v>142</v>
      </c>
      <c r="E282">
        <v>1</v>
      </c>
      <c r="F282">
        <v>2</v>
      </c>
      <c r="G282">
        <v>2</v>
      </c>
      <c r="H282">
        <v>27479</v>
      </c>
    </row>
    <row r="283" spans="1:8" hidden="1" x14ac:dyDescent="0.35">
      <c r="A283">
        <v>2022</v>
      </c>
      <c r="B283" s="23" t="s">
        <v>105</v>
      </c>
      <c r="C283" s="23" t="s">
        <v>106</v>
      </c>
      <c r="D283" s="23" t="s">
        <v>142</v>
      </c>
      <c r="E283">
        <v>1</v>
      </c>
      <c r="F283">
        <v>2</v>
      </c>
      <c r="G283">
        <v>3</v>
      </c>
      <c r="H283">
        <v>14025</v>
      </c>
    </row>
    <row r="284" spans="1:8" hidden="1" x14ac:dyDescent="0.35">
      <c r="A284">
        <v>2022</v>
      </c>
      <c r="B284" s="23" t="s">
        <v>105</v>
      </c>
      <c r="C284" s="23" t="s">
        <v>106</v>
      </c>
      <c r="D284" s="23" t="s">
        <v>142</v>
      </c>
      <c r="E284">
        <v>1</v>
      </c>
      <c r="F284">
        <v>2</v>
      </c>
      <c r="G284">
        <v>4</v>
      </c>
      <c r="H284">
        <v>3344</v>
      </c>
    </row>
    <row r="285" spans="1:8" hidden="1" x14ac:dyDescent="0.35">
      <c r="A285">
        <v>2022</v>
      </c>
      <c r="B285" s="23" t="s">
        <v>105</v>
      </c>
      <c r="C285" s="23" t="s">
        <v>106</v>
      </c>
      <c r="D285" s="23" t="s">
        <v>142</v>
      </c>
      <c r="E285">
        <v>1</v>
      </c>
      <c r="F285">
        <v>2</v>
      </c>
      <c r="G285">
        <v>5</v>
      </c>
      <c r="H285">
        <v>56</v>
      </c>
    </row>
    <row r="286" spans="1:8" hidden="1" x14ac:dyDescent="0.35">
      <c r="A286">
        <v>2022</v>
      </c>
      <c r="B286" s="23" t="s">
        <v>105</v>
      </c>
      <c r="C286" s="23" t="s">
        <v>106</v>
      </c>
      <c r="D286" s="23" t="s">
        <v>142</v>
      </c>
      <c r="E286">
        <v>1</v>
      </c>
      <c r="F286">
        <v>2</v>
      </c>
      <c r="G286">
        <v>8</v>
      </c>
      <c r="H286">
        <v>671</v>
      </c>
    </row>
    <row r="287" spans="1:8" hidden="1" x14ac:dyDescent="0.35">
      <c r="A287">
        <v>2022</v>
      </c>
      <c r="B287" s="23" t="s">
        <v>105</v>
      </c>
      <c r="C287" s="23" t="s">
        <v>106</v>
      </c>
      <c r="D287" s="23" t="s">
        <v>142</v>
      </c>
      <c r="E287">
        <v>1</v>
      </c>
      <c r="F287">
        <v>3</v>
      </c>
      <c r="G287">
        <v>2</v>
      </c>
      <c r="H287">
        <v>3340</v>
      </c>
    </row>
    <row r="288" spans="1:8" hidden="1" x14ac:dyDescent="0.35">
      <c r="A288">
        <v>2022</v>
      </c>
      <c r="B288" s="23" t="s">
        <v>105</v>
      </c>
      <c r="C288" s="23" t="s">
        <v>106</v>
      </c>
      <c r="D288" s="23" t="s">
        <v>142</v>
      </c>
      <c r="E288">
        <v>1</v>
      </c>
      <c r="F288">
        <v>3</v>
      </c>
      <c r="G288">
        <v>3</v>
      </c>
      <c r="H288">
        <v>21153</v>
      </c>
    </row>
    <row r="289" spans="1:8" hidden="1" x14ac:dyDescent="0.35">
      <c r="A289">
        <v>2022</v>
      </c>
      <c r="B289" s="23" t="s">
        <v>105</v>
      </c>
      <c r="C289" s="23" t="s">
        <v>106</v>
      </c>
      <c r="D289" s="23" t="s">
        <v>142</v>
      </c>
      <c r="E289">
        <v>1</v>
      </c>
      <c r="F289">
        <v>3</v>
      </c>
      <c r="G289">
        <v>4</v>
      </c>
      <c r="H289">
        <v>75</v>
      </c>
    </row>
    <row r="290" spans="1:8" hidden="1" x14ac:dyDescent="0.35">
      <c r="A290">
        <v>2022</v>
      </c>
      <c r="B290" s="23" t="s">
        <v>105</v>
      </c>
      <c r="C290" s="23" t="s">
        <v>106</v>
      </c>
      <c r="D290" s="23" t="s">
        <v>142</v>
      </c>
      <c r="E290">
        <v>1</v>
      </c>
      <c r="F290">
        <v>3</v>
      </c>
      <c r="G290">
        <v>8</v>
      </c>
      <c r="H290">
        <v>1594</v>
      </c>
    </row>
    <row r="291" spans="1:8" hidden="1" x14ac:dyDescent="0.35">
      <c r="A291">
        <v>2022</v>
      </c>
      <c r="B291" s="23" t="s">
        <v>57</v>
      </c>
      <c r="C291" s="23" t="s">
        <v>58</v>
      </c>
      <c r="D291" s="23" t="s">
        <v>138</v>
      </c>
      <c r="E291">
        <v>1</v>
      </c>
      <c r="F291">
        <v>1</v>
      </c>
      <c r="G291">
        <v>1</v>
      </c>
      <c r="H291">
        <v>52642</v>
      </c>
    </row>
    <row r="292" spans="1:8" hidden="1" x14ac:dyDescent="0.35">
      <c r="A292">
        <v>2022</v>
      </c>
      <c r="B292" s="23" t="s">
        <v>57</v>
      </c>
      <c r="C292" s="23" t="s">
        <v>58</v>
      </c>
      <c r="D292" s="23" t="s">
        <v>138</v>
      </c>
      <c r="E292">
        <v>1</v>
      </c>
      <c r="F292">
        <v>1</v>
      </c>
      <c r="G292">
        <v>2</v>
      </c>
      <c r="H292">
        <v>7221</v>
      </c>
    </row>
    <row r="293" spans="1:8" hidden="1" x14ac:dyDescent="0.35">
      <c r="A293">
        <v>2022</v>
      </c>
      <c r="B293" s="23" t="s">
        <v>57</v>
      </c>
      <c r="C293" s="23" t="s">
        <v>58</v>
      </c>
      <c r="D293" s="23" t="s">
        <v>138</v>
      </c>
      <c r="E293">
        <v>1</v>
      </c>
      <c r="F293">
        <v>1</v>
      </c>
      <c r="G293">
        <v>3</v>
      </c>
      <c r="H293">
        <v>47219</v>
      </c>
    </row>
    <row r="294" spans="1:8" hidden="1" x14ac:dyDescent="0.35">
      <c r="A294">
        <v>2022</v>
      </c>
      <c r="B294" s="23" t="s">
        <v>57</v>
      </c>
      <c r="C294" s="23" t="s">
        <v>58</v>
      </c>
      <c r="D294" s="23" t="s">
        <v>138</v>
      </c>
      <c r="E294">
        <v>1</v>
      </c>
      <c r="F294">
        <v>2</v>
      </c>
      <c r="G294">
        <v>2</v>
      </c>
      <c r="H294">
        <v>2632</v>
      </c>
    </row>
    <row r="295" spans="1:8" hidden="1" x14ac:dyDescent="0.35">
      <c r="A295">
        <v>2022</v>
      </c>
      <c r="B295" s="23" t="s">
        <v>57</v>
      </c>
      <c r="C295" s="23" t="s">
        <v>58</v>
      </c>
      <c r="D295" s="23" t="s">
        <v>138</v>
      </c>
      <c r="E295">
        <v>1</v>
      </c>
      <c r="F295">
        <v>2</v>
      </c>
      <c r="G295">
        <v>3</v>
      </c>
      <c r="H295">
        <v>5659</v>
      </c>
    </row>
    <row r="296" spans="1:8" hidden="1" x14ac:dyDescent="0.35">
      <c r="A296">
        <v>2022</v>
      </c>
      <c r="B296" s="23" t="s">
        <v>57</v>
      </c>
      <c r="C296" s="23" t="s">
        <v>58</v>
      </c>
      <c r="D296" s="23" t="s">
        <v>138</v>
      </c>
      <c r="E296">
        <v>1</v>
      </c>
      <c r="F296">
        <v>2</v>
      </c>
      <c r="G296">
        <v>4</v>
      </c>
      <c r="H296">
        <v>12</v>
      </c>
    </row>
    <row r="297" spans="1:8" hidden="1" x14ac:dyDescent="0.35">
      <c r="A297">
        <v>2022</v>
      </c>
      <c r="B297" s="23" t="s">
        <v>57</v>
      </c>
      <c r="C297" s="23" t="s">
        <v>58</v>
      </c>
      <c r="D297" s="23" t="s">
        <v>138</v>
      </c>
      <c r="E297">
        <v>1</v>
      </c>
      <c r="F297">
        <v>3</v>
      </c>
      <c r="G297">
        <v>4</v>
      </c>
      <c r="H297">
        <v>227</v>
      </c>
    </row>
    <row r="298" spans="1:8" hidden="1" x14ac:dyDescent="0.35">
      <c r="A298">
        <v>2022</v>
      </c>
      <c r="B298" s="23" t="s">
        <v>57</v>
      </c>
      <c r="C298" s="23" t="s">
        <v>58</v>
      </c>
      <c r="D298" s="23" t="s">
        <v>138</v>
      </c>
      <c r="E298">
        <v>1</v>
      </c>
      <c r="F298">
        <v>3</v>
      </c>
      <c r="G298">
        <v>8</v>
      </c>
      <c r="H298">
        <v>4963</v>
      </c>
    </row>
    <row r="299" spans="1:8" hidden="1" x14ac:dyDescent="0.35">
      <c r="A299">
        <v>2022</v>
      </c>
      <c r="B299" s="23" t="s">
        <v>75</v>
      </c>
      <c r="C299" s="23" t="s">
        <v>76</v>
      </c>
      <c r="D299" s="23" t="s">
        <v>142</v>
      </c>
      <c r="E299">
        <v>1</v>
      </c>
      <c r="F299">
        <v>1</v>
      </c>
      <c r="G299">
        <v>1</v>
      </c>
      <c r="H299">
        <v>50048</v>
      </c>
    </row>
    <row r="300" spans="1:8" hidden="1" x14ac:dyDescent="0.35">
      <c r="A300">
        <v>2022</v>
      </c>
      <c r="B300" s="23" t="s">
        <v>75</v>
      </c>
      <c r="C300" s="23" t="s">
        <v>76</v>
      </c>
      <c r="D300" s="23" t="s">
        <v>142</v>
      </c>
      <c r="E300">
        <v>1</v>
      </c>
      <c r="F300">
        <v>1</v>
      </c>
      <c r="G300">
        <v>2</v>
      </c>
      <c r="H300">
        <v>28288</v>
      </c>
    </row>
    <row r="301" spans="1:8" hidden="1" x14ac:dyDescent="0.35">
      <c r="A301">
        <v>2022</v>
      </c>
      <c r="B301" s="23" t="s">
        <v>75</v>
      </c>
      <c r="C301" s="23" t="s">
        <v>76</v>
      </c>
      <c r="D301" s="23" t="s">
        <v>142</v>
      </c>
      <c r="E301">
        <v>1</v>
      </c>
      <c r="F301">
        <v>1</v>
      </c>
      <c r="G301">
        <v>3</v>
      </c>
      <c r="H301">
        <v>52729</v>
      </c>
    </row>
    <row r="302" spans="1:8" hidden="1" x14ac:dyDescent="0.35">
      <c r="A302">
        <v>2022</v>
      </c>
      <c r="B302" s="23" t="s">
        <v>75</v>
      </c>
      <c r="C302" s="23" t="s">
        <v>76</v>
      </c>
      <c r="D302" s="23" t="s">
        <v>142</v>
      </c>
      <c r="E302">
        <v>1</v>
      </c>
      <c r="F302">
        <v>1</v>
      </c>
      <c r="G302">
        <v>8</v>
      </c>
      <c r="H302">
        <v>911</v>
      </c>
    </row>
    <row r="303" spans="1:8" hidden="1" x14ac:dyDescent="0.35">
      <c r="A303">
        <v>2022</v>
      </c>
      <c r="B303" s="23" t="s">
        <v>75</v>
      </c>
      <c r="C303" s="23" t="s">
        <v>76</v>
      </c>
      <c r="D303" s="23" t="s">
        <v>142</v>
      </c>
      <c r="E303">
        <v>1</v>
      </c>
      <c r="F303">
        <v>2</v>
      </c>
      <c r="G303">
        <v>1</v>
      </c>
      <c r="H303">
        <v>2073</v>
      </c>
    </row>
    <row r="304" spans="1:8" hidden="1" x14ac:dyDescent="0.35">
      <c r="A304">
        <v>2022</v>
      </c>
      <c r="B304" s="23" t="s">
        <v>75</v>
      </c>
      <c r="C304" s="23" t="s">
        <v>76</v>
      </c>
      <c r="D304" s="23" t="s">
        <v>142</v>
      </c>
      <c r="E304">
        <v>1</v>
      </c>
      <c r="F304">
        <v>2</v>
      </c>
      <c r="G304">
        <v>2</v>
      </c>
      <c r="H304">
        <v>34414</v>
      </c>
    </row>
    <row r="305" spans="1:8" hidden="1" x14ac:dyDescent="0.35">
      <c r="A305">
        <v>2022</v>
      </c>
      <c r="B305" s="23" t="s">
        <v>75</v>
      </c>
      <c r="C305" s="23" t="s">
        <v>76</v>
      </c>
      <c r="D305" s="23" t="s">
        <v>142</v>
      </c>
      <c r="E305">
        <v>1</v>
      </c>
      <c r="F305">
        <v>2</v>
      </c>
      <c r="G305">
        <v>3</v>
      </c>
      <c r="H305">
        <v>21666</v>
      </c>
    </row>
    <row r="306" spans="1:8" hidden="1" x14ac:dyDescent="0.35">
      <c r="A306">
        <v>2022</v>
      </c>
      <c r="B306" s="23" t="s">
        <v>75</v>
      </c>
      <c r="C306" s="23" t="s">
        <v>76</v>
      </c>
      <c r="D306" s="23" t="s">
        <v>142</v>
      </c>
      <c r="E306">
        <v>1</v>
      </c>
      <c r="F306">
        <v>2</v>
      </c>
      <c r="G306">
        <v>4</v>
      </c>
      <c r="H306">
        <v>4122</v>
      </c>
    </row>
    <row r="307" spans="1:8" hidden="1" x14ac:dyDescent="0.35">
      <c r="A307">
        <v>2022</v>
      </c>
      <c r="B307" s="23" t="s">
        <v>75</v>
      </c>
      <c r="C307" s="23" t="s">
        <v>76</v>
      </c>
      <c r="D307" s="23" t="s">
        <v>142</v>
      </c>
      <c r="E307">
        <v>1</v>
      </c>
      <c r="F307">
        <v>2</v>
      </c>
      <c r="G307">
        <v>8</v>
      </c>
      <c r="H307">
        <v>309</v>
      </c>
    </row>
    <row r="308" spans="1:8" hidden="1" x14ac:dyDescent="0.35">
      <c r="A308">
        <v>2022</v>
      </c>
      <c r="B308" s="23" t="s">
        <v>75</v>
      </c>
      <c r="C308" s="23" t="s">
        <v>76</v>
      </c>
      <c r="D308" s="23" t="s">
        <v>142</v>
      </c>
      <c r="E308">
        <v>1</v>
      </c>
      <c r="F308">
        <v>3</v>
      </c>
      <c r="G308">
        <v>1</v>
      </c>
      <c r="H308">
        <v>875</v>
      </c>
    </row>
    <row r="309" spans="1:8" hidden="1" x14ac:dyDescent="0.35">
      <c r="A309">
        <v>2022</v>
      </c>
      <c r="B309" s="23" t="s">
        <v>75</v>
      </c>
      <c r="C309" s="23" t="s">
        <v>76</v>
      </c>
      <c r="D309" s="23" t="s">
        <v>142</v>
      </c>
      <c r="E309">
        <v>1</v>
      </c>
      <c r="F309">
        <v>3</v>
      </c>
      <c r="G309">
        <v>2</v>
      </c>
      <c r="H309">
        <v>295</v>
      </c>
    </row>
    <row r="310" spans="1:8" hidden="1" x14ac:dyDescent="0.35">
      <c r="A310">
        <v>2022</v>
      </c>
      <c r="B310" s="23" t="s">
        <v>75</v>
      </c>
      <c r="C310" s="23" t="s">
        <v>76</v>
      </c>
      <c r="D310" s="23" t="s">
        <v>142</v>
      </c>
      <c r="E310">
        <v>1</v>
      </c>
      <c r="F310">
        <v>3</v>
      </c>
      <c r="G310">
        <v>4</v>
      </c>
      <c r="H310">
        <v>1570</v>
      </c>
    </row>
    <row r="311" spans="1:8" hidden="1" x14ac:dyDescent="0.35">
      <c r="A311">
        <v>2022</v>
      </c>
      <c r="B311" s="23" t="s">
        <v>75</v>
      </c>
      <c r="C311" s="23" t="s">
        <v>76</v>
      </c>
      <c r="D311" s="23" t="s">
        <v>142</v>
      </c>
      <c r="E311">
        <v>1</v>
      </c>
      <c r="F311">
        <v>3</v>
      </c>
      <c r="G311">
        <v>8</v>
      </c>
      <c r="H311">
        <v>4335</v>
      </c>
    </row>
    <row r="312" spans="1:8" hidden="1" x14ac:dyDescent="0.35">
      <c r="A312">
        <v>2022</v>
      </c>
      <c r="B312" s="23" t="s">
        <v>17</v>
      </c>
      <c r="C312" s="23" t="s">
        <v>36</v>
      </c>
      <c r="D312" s="23" t="s">
        <v>139</v>
      </c>
      <c r="E312">
        <v>1</v>
      </c>
      <c r="F312">
        <v>1</v>
      </c>
      <c r="G312">
        <v>1</v>
      </c>
      <c r="H312">
        <v>3915</v>
      </c>
    </row>
    <row r="313" spans="1:8" hidden="1" x14ac:dyDescent="0.35">
      <c r="A313">
        <v>2022</v>
      </c>
      <c r="B313" s="23" t="s">
        <v>17</v>
      </c>
      <c r="C313" s="23" t="s">
        <v>36</v>
      </c>
      <c r="D313" s="23" t="s">
        <v>139</v>
      </c>
      <c r="E313">
        <v>1</v>
      </c>
      <c r="F313">
        <v>1</v>
      </c>
      <c r="G313">
        <v>2</v>
      </c>
      <c r="H313">
        <v>6118</v>
      </c>
    </row>
    <row r="314" spans="1:8" hidden="1" x14ac:dyDescent="0.35">
      <c r="A314">
        <v>2022</v>
      </c>
      <c r="B314" s="23" t="s">
        <v>17</v>
      </c>
      <c r="C314" s="23" t="s">
        <v>36</v>
      </c>
      <c r="D314" s="23" t="s">
        <v>139</v>
      </c>
      <c r="E314">
        <v>1</v>
      </c>
      <c r="F314">
        <v>1</v>
      </c>
      <c r="G314">
        <v>3</v>
      </c>
      <c r="H314">
        <v>20096</v>
      </c>
    </row>
    <row r="315" spans="1:8" hidden="1" x14ac:dyDescent="0.35">
      <c r="A315">
        <v>2022</v>
      </c>
      <c r="B315" s="23" t="s">
        <v>17</v>
      </c>
      <c r="C315" s="23" t="s">
        <v>36</v>
      </c>
      <c r="D315" s="23" t="s">
        <v>139</v>
      </c>
      <c r="E315">
        <v>1</v>
      </c>
      <c r="F315">
        <v>1</v>
      </c>
      <c r="G315">
        <v>5</v>
      </c>
      <c r="H315">
        <v>1816</v>
      </c>
    </row>
    <row r="316" spans="1:8" hidden="1" x14ac:dyDescent="0.35">
      <c r="A316">
        <v>2022</v>
      </c>
      <c r="B316" s="23" t="s">
        <v>17</v>
      </c>
      <c r="C316" s="23" t="s">
        <v>36</v>
      </c>
      <c r="D316" s="23" t="s">
        <v>139</v>
      </c>
      <c r="E316">
        <v>1</v>
      </c>
      <c r="F316">
        <v>2</v>
      </c>
      <c r="G316">
        <v>2</v>
      </c>
      <c r="H316">
        <v>2407</v>
      </c>
    </row>
    <row r="317" spans="1:8" hidden="1" x14ac:dyDescent="0.35">
      <c r="A317">
        <v>2022</v>
      </c>
      <c r="B317" s="23" t="s">
        <v>17</v>
      </c>
      <c r="C317" s="23" t="s">
        <v>36</v>
      </c>
      <c r="D317" s="23" t="s">
        <v>139</v>
      </c>
      <c r="E317">
        <v>1</v>
      </c>
      <c r="F317">
        <v>2</v>
      </c>
      <c r="G317">
        <v>5</v>
      </c>
      <c r="H317">
        <v>206</v>
      </c>
    </row>
    <row r="318" spans="1:8" hidden="1" x14ac:dyDescent="0.35">
      <c r="A318">
        <v>2022</v>
      </c>
      <c r="B318" s="23" t="s">
        <v>17</v>
      </c>
      <c r="C318" s="23" t="s">
        <v>36</v>
      </c>
      <c r="D318" s="23" t="s">
        <v>139</v>
      </c>
      <c r="E318">
        <v>1</v>
      </c>
      <c r="F318">
        <v>2</v>
      </c>
      <c r="G318">
        <v>8</v>
      </c>
      <c r="H318">
        <v>55</v>
      </c>
    </row>
    <row r="319" spans="1:8" hidden="1" x14ac:dyDescent="0.35">
      <c r="A319">
        <v>2022</v>
      </c>
      <c r="B319" s="23" t="s">
        <v>17</v>
      </c>
      <c r="C319" s="23" t="s">
        <v>36</v>
      </c>
      <c r="D319" s="23" t="s">
        <v>139</v>
      </c>
      <c r="E319">
        <v>1</v>
      </c>
      <c r="F319">
        <v>3</v>
      </c>
      <c r="G319">
        <v>1</v>
      </c>
      <c r="H319">
        <v>60</v>
      </c>
    </row>
    <row r="320" spans="1:8" hidden="1" x14ac:dyDescent="0.35">
      <c r="A320">
        <v>2022</v>
      </c>
      <c r="B320" s="23" t="s">
        <v>17</v>
      </c>
      <c r="C320" s="23" t="s">
        <v>36</v>
      </c>
      <c r="D320" s="23" t="s">
        <v>139</v>
      </c>
      <c r="E320">
        <v>1</v>
      </c>
      <c r="F320">
        <v>3</v>
      </c>
      <c r="G320">
        <v>8</v>
      </c>
      <c r="H320">
        <v>336</v>
      </c>
    </row>
    <row r="321" spans="1:8" x14ac:dyDescent="0.35">
      <c r="A321">
        <v>2022</v>
      </c>
      <c r="B321" s="23" t="s">
        <v>144</v>
      </c>
      <c r="C321" s="23" t="s">
        <v>145</v>
      </c>
      <c r="D321" s="23" t="s">
        <v>145</v>
      </c>
      <c r="E321">
        <v>1</v>
      </c>
      <c r="F321">
        <v>1</v>
      </c>
      <c r="G321">
        <v>1</v>
      </c>
      <c r="H321">
        <v>3587877</v>
      </c>
    </row>
    <row r="322" spans="1:8" x14ac:dyDescent="0.35">
      <c r="A322">
        <v>2022</v>
      </c>
      <c r="B322" s="23" t="s">
        <v>144</v>
      </c>
      <c r="C322" s="23" t="s">
        <v>145</v>
      </c>
      <c r="D322" s="23" t="s">
        <v>145</v>
      </c>
      <c r="E322">
        <v>1</v>
      </c>
      <c r="F322">
        <v>1</v>
      </c>
      <c r="G322">
        <v>2</v>
      </c>
      <c r="H322">
        <v>1658192</v>
      </c>
    </row>
    <row r="323" spans="1:8" x14ac:dyDescent="0.35">
      <c r="A323">
        <v>2022</v>
      </c>
      <c r="B323" s="23" t="s">
        <v>144</v>
      </c>
      <c r="C323" s="23" t="s">
        <v>145</v>
      </c>
      <c r="D323" s="23" t="s">
        <v>145</v>
      </c>
      <c r="E323">
        <v>1</v>
      </c>
      <c r="F323">
        <v>1</v>
      </c>
      <c r="G323">
        <v>3</v>
      </c>
      <c r="H323">
        <v>3874488</v>
      </c>
    </row>
    <row r="324" spans="1:8" x14ac:dyDescent="0.35">
      <c r="A324">
        <v>2022</v>
      </c>
      <c r="B324" s="23" t="s">
        <v>144</v>
      </c>
      <c r="C324" s="23" t="s">
        <v>145</v>
      </c>
      <c r="D324" s="23" t="s">
        <v>145</v>
      </c>
      <c r="E324">
        <v>1</v>
      </c>
      <c r="F324">
        <v>1</v>
      </c>
      <c r="G324">
        <v>4</v>
      </c>
      <c r="H324">
        <v>16642</v>
      </c>
    </row>
    <row r="325" spans="1:8" x14ac:dyDescent="0.35">
      <c r="A325">
        <v>2022</v>
      </c>
      <c r="B325" s="23" t="s">
        <v>144</v>
      </c>
      <c r="C325" s="23" t="s">
        <v>145</v>
      </c>
      <c r="D325" s="23" t="s">
        <v>145</v>
      </c>
      <c r="E325">
        <v>1</v>
      </c>
      <c r="F325">
        <v>1</v>
      </c>
      <c r="G325">
        <v>5</v>
      </c>
      <c r="H325">
        <v>10585</v>
      </c>
    </row>
    <row r="326" spans="1:8" x14ac:dyDescent="0.35">
      <c r="A326">
        <v>2022</v>
      </c>
      <c r="B326" s="23" t="s">
        <v>144</v>
      </c>
      <c r="C326" s="23" t="s">
        <v>145</v>
      </c>
      <c r="D326" s="23" t="s">
        <v>145</v>
      </c>
      <c r="E326">
        <v>1</v>
      </c>
      <c r="F326">
        <v>1</v>
      </c>
      <c r="G326">
        <v>8</v>
      </c>
      <c r="H326">
        <v>134984</v>
      </c>
    </row>
    <row r="327" spans="1:8" x14ac:dyDescent="0.35">
      <c r="A327">
        <v>2022</v>
      </c>
      <c r="B327" s="23" t="s">
        <v>144</v>
      </c>
      <c r="C327" s="23" t="s">
        <v>145</v>
      </c>
      <c r="D327" s="23" t="s">
        <v>145</v>
      </c>
      <c r="E327">
        <v>1</v>
      </c>
      <c r="F327">
        <v>2</v>
      </c>
      <c r="G327">
        <v>1</v>
      </c>
      <c r="H327">
        <v>56955</v>
      </c>
    </row>
    <row r="328" spans="1:8" x14ac:dyDescent="0.35">
      <c r="A328">
        <v>2022</v>
      </c>
      <c r="B328" s="23" t="s">
        <v>144</v>
      </c>
      <c r="C328" s="23" t="s">
        <v>145</v>
      </c>
      <c r="D328" s="23" t="s">
        <v>145</v>
      </c>
      <c r="E328">
        <v>1</v>
      </c>
      <c r="F328">
        <v>2</v>
      </c>
      <c r="G328">
        <v>2</v>
      </c>
      <c r="H328">
        <v>1412697</v>
      </c>
    </row>
    <row r="329" spans="1:8" x14ac:dyDescent="0.35">
      <c r="A329">
        <v>2022</v>
      </c>
      <c r="B329" s="23" t="s">
        <v>144</v>
      </c>
      <c r="C329" s="23" t="s">
        <v>145</v>
      </c>
      <c r="D329" s="23" t="s">
        <v>145</v>
      </c>
      <c r="E329">
        <v>1</v>
      </c>
      <c r="F329">
        <v>2</v>
      </c>
      <c r="G329">
        <v>3</v>
      </c>
      <c r="H329">
        <v>1098538</v>
      </c>
    </row>
    <row r="330" spans="1:8" x14ac:dyDescent="0.35">
      <c r="A330">
        <v>2022</v>
      </c>
      <c r="B330" s="23" t="s">
        <v>144</v>
      </c>
      <c r="C330" s="23" t="s">
        <v>145</v>
      </c>
      <c r="D330" s="23" t="s">
        <v>145</v>
      </c>
      <c r="E330">
        <v>1</v>
      </c>
      <c r="F330">
        <v>2</v>
      </c>
      <c r="G330">
        <v>4</v>
      </c>
      <c r="H330">
        <v>116314</v>
      </c>
    </row>
    <row r="331" spans="1:8" x14ac:dyDescent="0.35">
      <c r="A331">
        <v>2022</v>
      </c>
      <c r="B331" s="23" t="s">
        <v>144</v>
      </c>
      <c r="C331" s="23" t="s">
        <v>145</v>
      </c>
      <c r="D331" s="23" t="s">
        <v>145</v>
      </c>
      <c r="E331">
        <v>1</v>
      </c>
      <c r="F331">
        <v>2</v>
      </c>
      <c r="G331">
        <v>5</v>
      </c>
      <c r="H331">
        <v>1393</v>
      </c>
    </row>
    <row r="332" spans="1:8" x14ac:dyDescent="0.35">
      <c r="A332">
        <v>2022</v>
      </c>
      <c r="B332" s="23" t="s">
        <v>144</v>
      </c>
      <c r="C332" s="23" t="s">
        <v>145</v>
      </c>
      <c r="D332" s="23" t="s">
        <v>145</v>
      </c>
      <c r="E332">
        <v>1</v>
      </c>
      <c r="F332">
        <v>2</v>
      </c>
      <c r="G332">
        <v>8</v>
      </c>
      <c r="H332">
        <v>21750</v>
      </c>
    </row>
    <row r="333" spans="1:8" x14ac:dyDescent="0.35">
      <c r="A333">
        <v>2022</v>
      </c>
      <c r="B333" s="23" t="s">
        <v>144</v>
      </c>
      <c r="C333" s="23" t="s">
        <v>145</v>
      </c>
      <c r="D333" s="23" t="s">
        <v>145</v>
      </c>
      <c r="E333">
        <v>1</v>
      </c>
      <c r="F333">
        <v>3</v>
      </c>
      <c r="G333">
        <v>1</v>
      </c>
      <c r="H333">
        <v>217621</v>
      </c>
    </row>
    <row r="334" spans="1:8" x14ac:dyDescent="0.35">
      <c r="A334">
        <v>2022</v>
      </c>
      <c r="B334" s="23" t="s">
        <v>144</v>
      </c>
      <c r="C334" s="23" t="s">
        <v>145</v>
      </c>
      <c r="D334" s="23" t="s">
        <v>145</v>
      </c>
      <c r="E334">
        <v>1</v>
      </c>
      <c r="F334">
        <v>3</v>
      </c>
      <c r="G334">
        <v>2</v>
      </c>
      <c r="H334">
        <v>230799</v>
      </c>
    </row>
    <row r="335" spans="1:8" x14ac:dyDescent="0.35">
      <c r="A335">
        <v>2022</v>
      </c>
      <c r="B335" s="23" t="s">
        <v>144</v>
      </c>
      <c r="C335" s="23" t="s">
        <v>145</v>
      </c>
      <c r="D335" s="23" t="s">
        <v>145</v>
      </c>
      <c r="E335">
        <v>1</v>
      </c>
      <c r="F335">
        <v>3</v>
      </c>
      <c r="G335">
        <v>3</v>
      </c>
      <c r="H335">
        <v>203864</v>
      </c>
    </row>
    <row r="336" spans="1:8" x14ac:dyDescent="0.35">
      <c r="A336">
        <v>2022</v>
      </c>
      <c r="B336" s="23" t="s">
        <v>144</v>
      </c>
      <c r="C336" s="23" t="s">
        <v>145</v>
      </c>
      <c r="D336" s="23" t="s">
        <v>145</v>
      </c>
      <c r="E336">
        <v>1</v>
      </c>
      <c r="F336">
        <v>3</v>
      </c>
      <c r="G336">
        <v>4</v>
      </c>
      <c r="H336">
        <v>130517</v>
      </c>
    </row>
    <row r="337" spans="1:8" x14ac:dyDescent="0.35">
      <c r="A337">
        <v>2022</v>
      </c>
      <c r="B337" s="23" t="s">
        <v>144</v>
      </c>
      <c r="C337" s="23" t="s">
        <v>145</v>
      </c>
      <c r="D337" s="23" t="s">
        <v>145</v>
      </c>
      <c r="E337">
        <v>1</v>
      </c>
      <c r="F337">
        <v>3</v>
      </c>
      <c r="G337">
        <v>8</v>
      </c>
      <c r="H337">
        <v>344818</v>
      </c>
    </row>
    <row r="338" spans="1:8" hidden="1" x14ac:dyDescent="0.35">
      <c r="A338">
        <v>2022</v>
      </c>
      <c r="B338" s="23" t="s">
        <v>95</v>
      </c>
      <c r="C338" s="23" t="s">
        <v>96</v>
      </c>
      <c r="D338" s="23" t="s">
        <v>142</v>
      </c>
      <c r="E338">
        <v>1</v>
      </c>
      <c r="F338">
        <v>1</v>
      </c>
      <c r="G338">
        <v>1</v>
      </c>
      <c r="H338">
        <v>23161</v>
      </c>
    </row>
    <row r="339" spans="1:8" hidden="1" x14ac:dyDescent="0.35">
      <c r="A339">
        <v>2022</v>
      </c>
      <c r="B339" s="23" t="s">
        <v>95</v>
      </c>
      <c r="C339" s="23" t="s">
        <v>96</v>
      </c>
      <c r="D339" s="23" t="s">
        <v>142</v>
      </c>
      <c r="E339">
        <v>1</v>
      </c>
      <c r="F339">
        <v>1</v>
      </c>
      <c r="G339">
        <v>2</v>
      </c>
      <c r="H339">
        <v>9768</v>
      </c>
    </row>
    <row r="340" spans="1:8" hidden="1" x14ac:dyDescent="0.35">
      <c r="A340">
        <v>2022</v>
      </c>
      <c r="B340" s="23" t="s">
        <v>95</v>
      </c>
      <c r="C340" s="23" t="s">
        <v>96</v>
      </c>
      <c r="D340" s="23" t="s">
        <v>142</v>
      </c>
      <c r="E340">
        <v>1</v>
      </c>
      <c r="F340">
        <v>1</v>
      </c>
      <c r="G340">
        <v>3</v>
      </c>
      <c r="H340">
        <v>29065</v>
      </c>
    </row>
    <row r="341" spans="1:8" hidden="1" x14ac:dyDescent="0.35">
      <c r="A341">
        <v>2022</v>
      </c>
      <c r="B341" s="23" t="s">
        <v>95</v>
      </c>
      <c r="C341" s="23" t="s">
        <v>96</v>
      </c>
      <c r="D341" s="23" t="s">
        <v>142</v>
      </c>
      <c r="E341">
        <v>1</v>
      </c>
      <c r="F341">
        <v>1</v>
      </c>
      <c r="G341">
        <v>4</v>
      </c>
      <c r="H341">
        <v>918</v>
      </c>
    </row>
    <row r="342" spans="1:8" hidden="1" x14ac:dyDescent="0.35">
      <c r="A342">
        <v>2022</v>
      </c>
      <c r="B342" s="23" t="s">
        <v>95</v>
      </c>
      <c r="C342" s="23" t="s">
        <v>96</v>
      </c>
      <c r="D342" s="23" t="s">
        <v>142</v>
      </c>
      <c r="E342">
        <v>1</v>
      </c>
      <c r="F342">
        <v>1</v>
      </c>
      <c r="G342">
        <v>5</v>
      </c>
      <c r="H342">
        <v>383</v>
      </c>
    </row>
    <row r="343" spans="1:8" hidden="1" x14ac:dyDescent="0.35">
      <c r="A343">
        <v>2022</v>
      </c>
      <c r="B343" s="23" t="s">
        <v>95</v>
      </c>
      <c r="C343" s="23" t="s">
        <v>96</v>
      </c>
      <c r="D343" s="23" t="s">
        <v>142</v>
      </c>
      <c r="E343">
        <v>1</v>
      </c>
      <c r="F343">
        <v>2</v>
      </c>
      <c r="G343">
        <v>1</v>
      </c>
      <c r="H343">
        <v>20</v>
      </c>
    </row>
    <row r="344" spans="1:8" hidden="1" x14ac:dyDescent="0.35">
      <c r="A344">
        <v>2022</v>
      </c>
      <c r="B344" s="23" t="s">
        <v>95</v>
      </c>
      <c r="C344" s="23" t="s">
        <v>96</v>
      </c>
      <c r="D344" s="23" t="s">
        <v>142</v>
      </c>
      <c r="E344">
        <v>1</v>
      </c>
      <c r="F344">
        <v>2</v>
      </c>
      <c r="G344">
        <v>2</v>
      </c>
      <c r="H344">
        <v>15913</v>
      </c>
    </row>
    <row r="345" spans="1:8" hidden="1" x14ac:dyDescent="0.35">
      <c r="A345">
        <v>2022</v>
      </c>
      <c r="B345" s="23" t="s">
        <v>95</v>
      </c>
      <c r="C345" s="23" t="s">
        <v>96</v>
      </c>
      <c r="D345" s="23" t="s">
        <v>142</v>
      </c>
      <c r="E345">
        <v>1</v>
      </c>
      <c r="F345">
        <v>2</v>
      </c>
      <c r="G345">
        <v>3</v>
      </c>
      <c r="H345">
        <v>4732</v>
      </c>
    </row>
    <row r="346" spans="1:8" hidden="1" x14ac:dyDescent="0.35">
      <c r="A346">
        <v>2022</v>
      </c>
      <c r="B346" s="23" t="s">
        <v>95</v>
      </c>
      <c r="C346" s="23" t="s">
        <v>96</v>
      </c>
      <c r="D346" s="23" t="s">
        <v>142</v>
      </c>
      <c r="E346">
        <v>1</v>
      </c>
      <c r="F346">
        <v>2</v>
      </c>
      <c r="G346">
        <v>4</v>
      </c>
      <c r="H346">
        <v>1756</v>
      </c>
    </row>
    <row r="347" spans="1:8" hidden="1" x14ac:dyDescent="0.35">
      <c r="A347">
        <v>2022</v>
      </c>
      <c r="B347" s="23" t="s">
        <v>95</v>
      </c>
      <c r="C347" s="23" t="s">
        <v>96</v>
      </c>
      <c r="D347" s="23" t="s">
        <v>142</v>
      </c>
      <c r="E347">
        <v>1</v>
      </c>
      <c r="F347">
        <v>3</v>
      </c>
      <c r="G347">
        <v>1</v>
      </c>
      <c r="H347">
        <v>32</v>
      </c>
    </row>
    <row r="348" spans="1:8" hidden="1" x14ac:dyDescent="0.35">
      <c r="A348">
        <v>2022</v>
      </c>
      <c r="B348" s="23" t="s">
        <v>95</v>
      </c>
      <c r="C348" s="23" t="s">
        <v>96</v>
      </c>
      <c r="D348" s="23" t="s">
        <v>142</v>
      </c>
      <c r="E348">
        <v>1</v>
      </c>
      <c r="F348">
        <v>3</v>
      </c>
      <c r="G348">
        <v>8</v>
      </c>
      <c r="H348">
        <v>939</v>
      </c>
    </row>
    <row r="349" spans="1:8" hidden="1" x14ac:dyDescent="0.35">
      <c r="A349">
        <v>2022</v>
      </c>
      <c r="B349" s="23" t="s">
        <v>18</v>
      </c>
      <c r="C349" s="23" t="s">
        <v>37</v>
      </c>
      <c r="D349" s="23" t="s">
        <v>139</v>
      </c>
      <c r="E349">
        <v>1</v>
      </c>
      <c r="F349">
        <v>1</v>
      </c>
      <c r="G349">
        <v>1</v>
      </c>
      <c r="H349">
        <v>27267</v>
      </c>
    </row>
    <row r="350" spans="1:8" hidden="1" x14ac:dyDescent="0.35">
      <c r="A350">
        <v>2022</v>
      </c>
      <c r="B350" s="23" t="s">
        <v>18</v>
      </c>
      <c r="C350" s="23" t="s">
        <v>37</v>
      </c>
      <c r="D350" s="23" t="s">
        <v>139</v>
      </c>
      <c r="E350">
        <v>1</v>
      </c>
      <c r="F350">
        <v>1</v>
      </c>
      <c r="G350">
        <v>2</v>
      </c>
      <c r="H350">
        <v>4474</v>
      </c>
    </row>
    <row r="351" spans="1:8" hidden="1" x14ac:dyDescent="0.35">
      <c r="A351">
        <v>2022</v>
      </c>
      <c r="B351" s="23" t="s">
        <v>18</v>
      </c>
      <c r="C351" s="23" t="s">
        <v>37</v>
      </c>
      <c r="D351" s="23" t="s">
        <v>139</v>
      </c>
      <c r="E351">
        <v>1</v>
      </c>
      <c r="F351">
        <v>1</v>
      </c>
      <c r="G351">
        <v>3</v>
      </c>
      <c r="H351">
        <v>36878</v>
      </c>
    </row>
    <row r="352" spans="1:8" hidden="1" x14ac:dyDescent="0.35">
      <c r="A352">
        <v>2022</v>
      </c>
      <c r="B352" s="23" t="s">
        <v>18</v>
      </c>
      <c r="C352" s="23" t="s">
        <v>37</v>
      </c>
      <c r="D352" s="23" t="s">
        <v>139</v>
      </c>
      <c r="E352">
        <v>1</v>
      </c>
      <c r="F352">
        <v>2</v>
      </c>
      <c r="G352">
        <v>4</v>
      </c>
      <c r="H352">
        <v>790</v>
      </c>
    </row>
    <row r="353" spans="1:8" hidden="1" x14ac:dyDescent="0.35">
      <c r="A353">
        <v>2022</v>
      </c>
      <c r="B353" s="23" t="s">
        <v>18</v>
      </c>
      <c r="C353" s="23" t="s">
        <v>37</v>
      </c>
      <c r="D353" s="23" t="s">
        <v>139</v>
      </c>
      <c r="E353">
        <v>1</v>
      </c>
      <c r="F353">
        <v>3</v>
      </c>
      <c r="G353">
        <v>1</v>
      </c>
      <c r="H353">
        <v>5609</v>
      </c>
    </row>
    <row r="354" spans="1:8" hidden="1" x14ac:dyDescent="0.35">
      <c r="A354">
        <v>2022</v>
      </c>
      <c r="B354" s="23" t="s">
        <v>18</v>
      </c>
      <c r="C354" s="23" t="s">
        <v>37</v>
      </c>
      <c r="D354" s="23" t="s">
        <v>139</v>
      </c>
      <c r="E354">
        <v>1</v>
      </c>
      <c r="F354">
        <v>3</v>
      </c>
      <c r="G354">
        <v>2</v>
      </c>
      <c r="H354">
        <v>19</v>
      </c>
    </row>
    <row r="355" spans="1:8" hidden="1" x14ac:dyDescent="0.35">
      <c r="A355">
        <v>2022</v>
      </c>
      <c r="B355" s="23" t="s">
        <v>18</v>
      </c>
      <c r="C355" s="23" t="s">
        <v>37</v>
      </c>
      <c r="D355" s="23" t="s">
        <v>139</v>
      </c>
      <c r="E355">
        <v>1</v>
      </c>
      <c r="F355">
        <v>3</v>
      </c>
      <c r="G355">
        <v>4</v>
      </c>
      <c r="H355">
        <v>1707</v>
      </c>
    </row>
    <row r="356" spans="1:8" hidden="1" x14ac:dyDescent="0.35">
      <c r="A356">
        <v>2022</v>
      </c>
      <c r="B356" s="23" t="s">
        <v>18</v>
      </c>
      <c r="C356" s="23" t="s">
        <v>37</v>
      </c>
      <c r="D356" s="23" t="s">
        <v>139</v>
      </c>
      <c r="E356">
        <v>1</v>
      </c>
      <c r="F356">
        <v>3</v>
      </c>
      <c r="G356">
        <v>8</v>
      </c>
      <c r="H356">
        <v>5508</v>
      </c>
    </row>
    <row r="357" spans="1:8" hidden="1" x14ac:dyDescent="0.35">
      <c r="A357">
        <v>2022</v>
      </c>
      <c r="B357" s="23" t="s">
        <v>77</v>
      </c>
      <c r="C357" s="23" t="s">
        <v>78</v>
      </c>
      <c r="D357" s="23" t="s">
        <v>141</v>
      </c>
      <c r="E357">
        <v>1</v>
      </c>
      <c r="F357">
        <v>1</v>
      </c>
      <c r="G357">
        <v>1</v>
      </c>
      <c r="H357">
        <v>7095</v>
      </c>
    </row>
    <row r="358" spans="1:8" hidden="1" x14ac:dyDescent="0.35">
      <c r="A358">
        <v>2022</v>
      </c>
      <c r="B358" s="23" t="s">
        <v>77</v>
      </c>
      <c r="C358" s="23" t="s">
        <v>78</v>
      </c>
      <c r="D358" s="23" t="s">
        <v>141</v>
      </c>
      <c r="E358">
        <v>1</v>
      </c>
      <c r="F358">
        <v>1</v>
      </c>
      <c r="G358">
        <v>2</v>
      </c>
      <c r="H358">
        <v>7548</v>
      </c>
    </row>
    <row r="359" spans="1:8" hidden="1" x14ac:dyDescent="0.35">
      <c r="A359">
        <v>2022</v>
      </c>
      <c r="B359" s="23" t="s">
        <v>77</v>
      </c>
      <c r="C359" s="23" t="s">
        <v>78</v>
      </c>
      <c r="D359" s="23" t="s">
        <v>141</v>
      </c>
      <c r="E359">
        <v>1</v>
      </c>
      <c r="F359">
        <v>1</v>
      </c>
      <c r="G359">
        <v>3</v>
      </c>
      <c r="H359">
        <v>12313</v>
      </c>
    </row>
    <row r="360" spans="1:8" hidden="1" x14ac:dyDescent="0.35">
      <c r="A360">
        <v>2022</v>
      </c>
      <c r="B360" s="23" t="s">
        <v>77</v>
      </c>
      <c r="C360" s="23" t="s">
        <v>78</v>
      </c>
      <c r="D360" s="23" t="s">
        <v>141</v>
      </c>
      <c r="E360">
        <v>1</v>
      </c>
      <c r="F360">
        <v>2</v>
      </c>
      <c r="G360">
        <v>1</v>
      </c>
      <c r="H360">
        <v>139</v>
      </c>
    </row>
    <row r="361" spans="1:8" hidden="1" x14ac:dyDescent="0.35">
      <c r="A361">
        <v>2022</v>
      </c>
      <c r="B361" s="23" t="s">
        <v>77</v>
      </c>
      <c r="C361" s="23" t="s">
        <v>78</v>
      </c>
      <c r="D361" s="23" t="s">
        <v>141</v>
      </c>
      <c r="E361">
        <v>1</v>
      </c>
      <c r="F361">
        <v>2</v>
      </c>
      <c r="G361">
        <v>2</v>
      </c>
      <c r="H361">
        <v>116853</v>
      </c>
    </row>
    <row r="362" spans="1:8" hidden="1" x14ac:dyDescent="0.35">
      <c r="A362">
        <v>2022</v>
      </c>
      <c r="B362" s="23" t="s">
        <v>77</v>
      </c>
      <c r="C362" s="23" t="s">
        <v>78</v>
      </c>
      <c r="D362" s="23" t="s">
        <v>141</v>
      </c>
      <c r="E362">
        <v>1</v>
      </c>
      <c r="F362">
        <v>2</v>
      </c>
      <c r="G362">
        <v>3</v>
      </c>
      <c r="H362">
        <v>4768</v>
      </c>
    </row>
    <row r="363" spans="1:8" hidden="1" x14ac:dyDescent="0.35">
      <c r="A363">
        <v>2022</v>
      </c>
      <c r="B363" s="23" t="s">
        <v>77</v>
      </c>
      <c r="C363" s="23" t="s">
        <v>78</v>
      </c>
      <c r="D363" s="23" t="s">
        <v>141</v>
      </c>
      <c r="E363">
        <v>1</v>
      </c>
      <c r="F363">
        <v>3</v>
      </c>
      <c r="G363">
        <v>8</v>
      </c>
      <c r="H363">
        <v>717</v>
      </c>
    </row>
    <row r="364" spans="1:8" hidden="1" x14ac:dyDescent="0.35">
      <c r="A364">
        <v>2022</v>
      </c>
      <c r="B364" s="23" t="s">
        <v>79</v>
      </c>
      <c r="C364" s="23" t="s">
        <v>80</v>
      </c>
      <c r="D364" s="23" t="s">
        <v>141</v>
      </c>
      <c r="E364">
        <v>1</v>
      </c>
      <c r="F364">
        <v>1</v>
      </c>
      <c r="G364">
        <v>1</v>
      </c>
      <c r="H364">
        <v>83752</v>
      </c>
    </row>
    <row r="365" spans="1:8" hidden="1" x14ac:dyDescent="0.35">
      <c r="A365">
        <v>2022</v>
      </c>
      <c r="B365" s="23" t="s">
        <v>79</v>
      </c>
      <c r="C365" s="23" t="s">
        <v>80</v>
      </c>
      <c r="D365" s="23" t="s">
        <v>141</v>
      </c>
      <c r="E365">
        <v>1</v>
      </c>
      <c r="F365">
        <v>1</v>
      </c>
      <c r="G365">
        <v>2</v>
      </c>
      <c r="H365">
        <v>25148</v>
      </c>
    </row>
    <row r="366" spans="1:8" hidden="1" x14ac:dyDescent="0.35">
      <c r="A366">
        <v>2022</v>
      </c>
      <c r="B366" s="23" t="s">
        <v>79</v>
      </c>
      <c r="C366" s="23" t="s">
        <v>80</v>
      </c>
      <c r="D366" s="23" t="s">
        <v>141</v>
      </c>
      <c r="E366">
        <v>1</v>
      </c>
      <c r="F366">
        <v>1</v>
      </c>
      <c r="G366">
        <v>3</v>
      </c>
      <c r="H366">
        <v>106886</v>
      </c>
    </row>
    <row r="367" spans="1:8" hidden="1" x14ac:dyDescent="0.35">
      <c r="A367">
        <v>2022</v>
      </c>
      <c r="B367" s="23" t="s">
        <v>79</v>
      </c>
      <c r="C367" s="23" t="s">
        <v>80</v>
      </c>
      <c r="D367" s="23" t="s">
        <v>141</v>
      </c>
      <c r="E367">
        <v>1</v>
      </c>
      <c r="F367">
        <v>1</v>
      </c>
      <c r="G367">
        <v>8</v>
      </c>
      <c r="H367">
        <v>732</v>
      </c>
    </row>
    <row r="368" spans="1:8" hidden="1" x14ac:dyDescent="0.35">
      <c r="A368">
        <v>2022</v>
      </c>
      <c r="B368" s="23" t="s">
        <v>79</v>
      </c>
      <c r="C368" s="23" t="s">
        <v>80</v>
      </c>
      <c r="D368" s="23" t="s">
        <v>141</v>
      </c>
      <c r="E368">
        <v>1</v>
      </c>
      <c r="F368">
        <v>2</v>
      </c>
      <c r="G368">
        <v>1</v>
      </c>
      <c r="H368">
        <v>617</v>
      </c>
    </row>
    <row r="369" spans="1:8" hidden="1" x14ac:dyDescent="0.35">
      <c r="A369">
        <v>2022</v>
      </c>
      <c r="B369" s="23" t="s">
        <v>79</v>
      </c>
      <c r="C369" s="23" t="s">
        <v>80</v>
      </c>
      <c r="D369" s="23" t="s">
        <v>141</v>
      </c>
      <c r="E369">
        <v>1</v>
      </c>
      <c r="F369">
        <v>2</v>
      </c>
      <c r="G369">
        <v>2</v>
      </c>
      <c r="H369">
        <v>23161</v>
      </c>
    </row>
    <row r="370" spans="1:8" hidden="1" x14ac:dyDescent="0.35">
      <c r="A370">
        <v>2022</v>
      </c>
      <c r="B370" s="23" t="s">
        <v>79</v>
      </c>
      <c r="C370" s="23" t="s">
        <v>80</v>
      </c>
      <c r="D370" s="23" t="s">
        <v>141</v>
      </c>
      <c r="E370">
        <v>1</v>
      </c>
      <c r="F370">
        <v>2</v>
      </c>
      <c r="G370">
        <v>3</v>
      </c>
      <c r="H370">
        <v>16546</v>
      </c>
    </row>
    <row r="371" spans="1:8" hidden="1" x14ac:dyDescent="0.35">
      <c r="A371">
        <v>2022</v>
      </c>
      <c r="B371" s="23" t="s">
        <v>79</v>
      </c>
      <c r="C371" s="23" t="s">
        <v>80</v>
      </c>
      <c r="D371" s="23" t="s">
        <v>141</v>
      </c>
      <c r="E371">
        <v>1</v>
      </c>
      <c r="F371">
        <v>2</v>
      </c>
      <c r="G371">
        <v>4</v>
      </c>
      <c r="H371">
        <v>5132</v>
      </c>
    </row>
    <row r="372" spans="1:8" hidden="1" x14ac:dyDescent="0.35">
      <c r="A372">
        <v>2022</v>
      </c>
      <c r="B372" s="23" t="s">
        <v>79</v>
      </c>
      <c r="C372" s="23" t="s">
        <v>80</v>
      </c>
      <c r="D372" s="23" t="s">
        <v>141</v>
      </c>
      <c r="E372">
        <v>1</v>
      </c>
      <c r="F372">
        <v>2</v>
      </c>
      <c r="G372">
        <v>8</v>
      </c>
      <c r="H372">
        <v>733</v>
      </c>
    </row>
    <row r="373" spans="1:8" hidden="1" x14ac:dyDescent="0.35">
      <c r="A373">
        <v>2022</v>
      </c>
      <c r="B373" s="23" t="s">
        <v>79</v>
      </c>
      <c r="C373" s="23" t="s">
        <v>80</v>
      </c>
      <c r="D373" s="23" t="s">
        <v>141</v>
      </c>
      <c r="E373">
        <v>1</v>
      </c>
      <c r="F373">
        <v>3</v>
      </c>
      <c r="G373">
        <v>1</v>
      </c>
      <c r="H373">
        <v>4711</v>
      </c>
    </row>
    <row r="374" spans="1:8" hidden="1" x14ac:dyDescent="0.35">
      <c r="A374">
        <v>2022</v>
      </c>
      <c r="B374" s="23" t="s">
        <v>79</v>
      </c>
      <c r="C374" s="23" t="s">
        <v>80</v>
      </c>
      <c r="D374" s="23" t="s">
        <v>141</v>
      </c>
      <c r="E374">
        <v>1</v>
      </c>
      <c r="F374">
        <v>3</v>
      </c>
      <c r="G374">
        <v>2</v>
      </c>
      <c r="H374">
        <v>1932</v>
      </c>
    </row>
    <row r="375" spans="1:8" hidden="1" x14ac:dyDescent="0.35">
      <c r="A375">
        <v>2022</v>
      </c>
      <c r="B375" s="23" t="s">
        <v>79</v>
      </c>
      <c r="C375" s="23" t="s">
        <v>80</v>
      </c>
      <c r="D375" s="23" t="s">
        <v>141</v>
      </c>
      <c r="E375">
        <v>1</v>
      </c>
      <c r="F375">
        <v>3</v>
      </c>
      <c r="G375">
        <v>4</v>
      </c>
      <c r="H375">
        <v>2296</v>
      </c>
    </row>
    <row r="376" spans="1:8" hidden="1" x14ac:dyDescent="0.35">
      <c r="A376">
        <v>2022</v>
      </c>
      <c r="B376" s="23" t="s">
        <v>79</v>
      </c>
      <c r="C376" s="23" t="s">
        <v>80</v>
      </c>
      <c r="D376" s="23" t="s">
        <v>141</v>
      </c>
      <c r="E376">
        <v>1</v>
      </c>
      <c r="F376">
        <v>3</v>
      </c>
      <c r="G376">
        <v>8</v>
      </c>
      <c r="H376">
        <v>16481</v>
      </c>
    </row>
    <row r="377" spans="1:8" hidden="1" x14ac:dyDescent="0.35">
      <c r="A377">
        <v>2022</v>
      </c>
      <c r="B377" s="23" t="s">
        <v>20</v>
      </c>
      <c r="C377" s="23" t="s">
        <v>31</v>
      </c>
      <c r="D377" s="23" t="s">
        <v>139</v>
      </c>
      <c r="E377">
        <v>1</v>
      </c>
      <c r="F377">
        <v>1</v>
      </c>
      <c r="G377">
        <v>1</v>
      </c>
      <c r="H377">
        <v>30520</v>
      </c>
    </row>
    <row r="378" spans="1:8" hidden="1" x14ac:dyDescent="0.35">
      <c r="A378">
        <v>2022</v>
      </c>
      <c r="B378" s="23" t="s">
        <v>20</v>
      </c>
      <c r="C378" s="23" t="s">
        <v>31</v>
      </c>
      <c r="D378" s="23" t="s">
        <v>139</v>
      </c>
      <c r="E378">
        <v>1</v>
      </c>
      <c r="F378">
        <v>1</v>
      </c>
      <c r="G378">
        <v>2</v>
      </c>
      <c r="H378">
        <v>7751</v>
      </c>
    </row>
    <row r="379" spans="1:8" hidden="1" x14ac:dyDescent="0.35">
      <c r="A379">
        <v>2022</v>
      </c>
      <c r="B379" s="23" t="s">
        <v>20</v>
      </c>
      <c r="C379" s="23" t="s">
        <v>31</v>
      </c>
      <c r="D379" s="23" t="s">
        <v>139</v>
      </c>
      <c r="E379">
        <v>1</v>
      </c>
      <c r="F379">
        <v>1</v>
      </c>
      <c r="G379">
        <v>3</v>
      </c>
      <c r="H379">
        <v>24263</v>
      </c>
    </row>
    <row r="380" spans="1:8" hidden="1" x14ac:dyDescent="0.35">
      <c r="A380">
        <v>2022</v>
      </c>
      <c r="B380" s="23" t="s">
        <v>20</v>
      </c>
      <c r="C380" s="23" t="s">
        <v>31</v>
      </c>
      <c r="D380" s="23" t="s">
        <v>139</v>
      </c>
      <c r="E380">
        <v>1</v>
      </c>
      <c r="F380">
        <v>1</v>
      </c>
      <c r="G380">
        <v>5</v>
      </c>
      <c r="H380">
        <v>1505</v>
      </c>
    </row>
    <row r="381" spans="1:8" hidden="1" x14ac:dyDescent="0.35">
      <c r="A381">
        <v>2022</v>
      </c>
      <c r="B381" s="23" t="s">
        <v>20</v>
      </c>
      <c r="C381" s="23" t="s">
        <v>31</v>
      </c>
      <c r="D381" s="23" t="s">
        <v>139</v>
      </c>
      <c r="E381">
        <v>1</v>
      </c>
      <c r="F381">
        <v>2</v>
      </c>
      <c r="G381">
        <v>2</v>
      </c>
      <c r="H381">
        <v>735</v>
      </c>
    </row>
    <row r="382" spans="1:8" hidden="1" x14ac:dyDescent="0.35">
      <c r="A382">
        <v>2022</v>
      </c>
      <c r="B382" s="23" t="s">
        <v>20</v>
      </c>
      <c r="C382" s="23" t="s">
        <v>31</v>
      </c>
      <c r="D382" s="23" t="s">
        <v>139</v>
      </c>
      <c r="E382">
        <v>1</v>
      </c>
      <c r="F382">
        <v>3</v>
      </c>
      <c r="G382">
        <v>1</v>
      </c>
      <c r="H382">
        <v>1268</v>
      </c>
    </row>
    <row r="383" spans="1:8" hidden="1" x14ac:dyDescent="0.35">
      <c r="A383">
        <v>2022</v>
      </c>
      <c r="B383" s="23" t="s">
        <v>20</v>
      </c>
      <c r="C383" s="23" t="s">
        <v>31</v>
      </c>
      <c r="D383" s="23" t="s">
        <v>139</v>
      </c>
      <c r="E383">
        <v>1</v>
      </c>
      <c r="F383">
        <v>3</v>
      </c>
      <c r="G383">
        <v>4</v>
      </c>
      <c r="H383">
        <v>626</v>
      </c>
    </row>
    <row r="384" spans="1:8" hidden="1" x14ac:dyDescent="0.35">
      <c r="A384">
        <v>2022</v>
      </c>
      <c r="B384" s="23" t="s">
        <v>20</v>
      </c>
      <c r="C384" s="23" t="s">
        <v>31</v>
      </c>
      <c r="D384" s="23" t="s">
        <v>139</v>
      </c>
      <c r="E384">
        <v>1</v>
      </c>
      <c r="F384">
        <v>3</v>
      </c>
      <c r="G384">
        <v>8</v>
      </c>
      <c r="H384">
        <v>1344</v>
      </c>
    </row>
    <row r="385" spans="1:8" hidden="1" x14ac:dyDescent="0.35">
      <c r="A385">
        <v>2022</v>
      </c>
      <c r="B385" s="23" t="s">
        <v>59</v>
      </c>
      <c r="C385" s="23" t="s">
        <v>60</v>
      </c>
      <c r="D385" s="23" t="s">
        <v>141</v>
      </c>
      <c r="E385">
        <v>1</v>
      </c>
      <c r="F385">
        <v>1</v>
      </c>
      <c r="G385">
        <v>1</v>
      </c>
      <c r="H385">
        <v>138331</v>
      </c>
    </row>
    <row r="386" spans="1:8" hidden="1" x14ac:dyDescent="0.35">
      <c r="A386">
        <v>2022</v>
      </c>
      <c r="B386" s="23" t="s">
        <v>59</v>
      </c>
      <c r="C386" s="23" t="s">
        <v>60</v>
      </c>
      <c r="D386" s="23" t="s">
        <v>141</v>
      </c>
      <c r="E386">
        <v>1</v>
      </c>
      <c r="F386">
        <v>1</v>
      </c>
      <c r="G386">
        <v>2</v>
      </c>
      <c r="H386">
        <v>190955</v>
      </c>
    </row>
    <row r="387" spans="1:8" hidden="1" x14ac:dyDescent="0.35">
      <c r="A387">
        <v>2022</v>
      </c>
      <c r="B387" s="23" t="s">
        <v>59</v>
      </c>
      <c r="C387" s="23" t="s">
        <v>60</v>
      </c>
      <c r="D387" s="23" t="s">
        <v>141</v>
      </c>
      <c r="E387">
        <v>1</v>
      </c>
      <c r="F387">
        <v>1</v>
      </c>
      <c r="G387">
        <v>3</v>
      </c>
      <c r="H387">
        <v>81161</v>
      </c>
    </row>
    <row r="388" spans="1:8" hidden="1" x14ac:dyDescent="0.35">
      <c r="A388">
        <v>2022</v>
      </c>
      <c r="B388" s="23" t="s">
        <v>59</v>
      </c>
      <c r="C388" s="23" t="s">
        <v>60</v>
      </c>
      <c r="D388" s="23" t="s">
        <v>141</v>
      </c>
      <c r="E388">
        <v>1</v>
      </c>
      <c r="F388">
        <v>1</v>
      </c>
      <c r="G388">
        <v>4</v>
      </c>
      <c r="H388">
        <v>451</v>
      </c>
    </row>
    <row r="389" spans="1:8" hidden="1" x14ac:dyDescent="0.35">
      <c r="A389">
        <v>2022</v>
      </c>
      <c r="B389" s="23" t="s">
        <v>59</v>
      </c>
      <c r="C389" s="23" t="s">
        <v>60</v>
      </c>
      <c r="D389" s="23" t="s">
        <v>141</v>
      </c>
      <c r="E389">
        <v>1</v>
      </c>
      <c r="F389">
        <v>1</v>
      </c>
      <c r="G389">
        <v>8</v>
      </c>
      <c r="H389">
        <v>2743</v>
      </c>
    </row>
    <row r="390" spans="1:8" hidden="1" x14ac:dyDescent="0.35">
      <c r="A390">
        <v>2022</v>
      </c>
      <c r="B390" s="23" t="s">
        <v>59</v>
      </c>
      <c r="C390" s="23" t="s">
        <v>60</v>
      </c>
      <c r="D390" s="23" t="s">
        <v>141</v>
      </c>
      <c r="E390">
        <v>1</v>
      </c>
      <c r="F390">
        <v>2</v>
      </c>
      <c r="G390">
        <v>1</v>
      </c>
      <c r="H390">
        <v>3764</v>
      </c>
    </row>
    <row r="391" spans="1:8" hidden="1" x14ac:dyDescent="0.35">
      <c r="A391">
        <v>2022</v>
      </c>
      <c r="B391" s="23" t="s">
        <v>59</v>
      </c>
      <c r="C391" s="23" t="s">
        <v>60</v>
      </c>
      <c r="D391" s="23" t="s">
        <v>141</v>
      </c>
      <c r="E391">
        <v>1</v>
      </c>
      <c r="F391">
        <v>2</v>
      </c>
      <c r="G391">
        <v>2</v>
      </c>
      <c r="H391">
        <v>108812</v>
      </c>
    </row>
    <row r="392" spans="1:8" hidden="1" x14ac:dyDescent="0.35">
      <c r="A392">
        <v>2022</v>
      </c>
      <c r="B392" s="23" t="s">
        <v>59</v>
      </c>
      <c r="C392" s="23" t="s">
        <v>60</v>
      </c>
      <c r="D392" s="23" t="s">
        <v>141</v>
      </c>
      <c r="E392">
        <v>1</v>
      </c>
      <c r="F392">
        <v>2</v>
      </c>
      <c r="G392">
        <v>3</v>
      </c>
      <c r="H392">
        <v>173899</v>
      </c>
    </row>
    <row r="393" spans="1:8" hidden="1" x14ac:dyDescent="0.35">
      <c r="A393">
        <v>2022</v>
      </c>
      <c r="B393" s="23" t="s">
        <v>59</v>
      </c>
      <c r="C393" s="23" t="s">
        <v>60</v>
      </c>
      <c r="D393" s="23" t="s">
        <v>141</v>
      </c>
      <c r="E393">
        <v>1</v>
      </c>
      <c r="F393">
        <v>2</v>
      </c>
      <c r="G393">
        <v>4</v>
      </c>
      <c r="H393">
        <v>29246</v>
      </c>
    </row>
    <row r="394" spans="1:8" hidden="1" x14ac:dyDescent="0.35">
      <c r="A394">
        <v>2022</v>
      </c>
      <c r="B394" s="23" t="s">
        <v>59</v>
      </c>
      <c r="C394" s="23" t="s">
        <v>60</v>
      </c>
      <c r="D394" s="23" t="s">
        <v>141</v>
      </c>
      <c r="E394">
        <v>1</v>
      </c>
      <c r="F394">
        <v>2</v>
      </c>
      <c r="G394">
        <v>8</v>
      </c>
      <c r="H394">
        <v>3575</v>
      </c>
    </row>
    <row r="395" spans="1:8" hidden="1" x14ac:dyDescent="0.35">
      <c r="A395">
        <v>2022</v>
      </c>
      <c r="B395" s="23" t="s">
        <v>59</v>
      </c>
      <c r="C395" s="23" t="s">
        <v>60</v>
      </c>
      <c r="D395" s="23" t="s">
        <v>141</v>
      </c>
      <c r="E395">
        <v>1</v>
      </c>
      <c r="F395">
        <v>3</v>
      </c>
      <c r="G395">
        <v>1</v>
      </c>
      <c r="H395">
        <v>6676</v>
      </c>
    </row>
    <row r="396" spans="1:8" hidden="1" x14ac:dyDescent="0.35">
      <c r="A396">
        <v>2022</v>
      </c>
      <c r="B396" s="23" t="s">
        <v>59</v>
      </c>
      <c r="C396" s="23" t="s">
        <v>60</v>
      </c>
      <c r="D396" s="23" t="s">
        <v>141</v>
      </c>
      <c r="E396">
        <v>1</v>
      </c>
      <c r="F396">
        <v>3</v>
      </c>
      <c r="G396">
        <v>2</v>
      </c>
      <c r="H396">
        <v>14883</v>
      </c>
    </row>
    <row r="397" spans="1:8" hidden="1" x14ac:dyDescent="0.35">
      <c r="A397">
        <v>2022</v>
      </c>
      <c r="B397" s="23" t="s">
        <v>59</v>
      </c>
      <c r="C397" s="23" t="s">
        <v>60</v>
      </c>
      <c r="D397" s="23" t="s">
        <v>141</v>
      </c>
      <c r="E397">
        <v>1</v>
      </c>
      <c r="F397">
        <v>3</v>
      </c>
      <c r="G397">
        <v>4</v>
      </c>
      <c r="H397">
        <v>2524</v>
      </c>
    </row>
    <row r="398" spans="1:8" hidden="1" x14ac:dyDescent="0.35">
      <c r="A398">
        <v>2022</v>
      </c>
      <c r="B398" s="23" t="s">
        <v>59</v>
      </c>
      <c r="C398" s="23" t="s">
        <v>60</v>
      </c>
      <c r="D398" s="23" t="s">
        <v>141</v>
      </c>
      <c r="E398">
        <v>1</v>
      </c>
      <c r="F398">
        <v>3</v>
      </c>
      <c r="G398">
        <v>8</v>
      </c>
      <c r="H398">
        <v>13492</v>
      </c>
    </row>
    <row r="399" spans="1:8" hidden="1" x14ac:dyDescent="0.35">
      <c r="A399">
        <v>2022</v>
      </c>
      <c r="B399" s="23" t="s">
        <v>61</v>
      </c>
      <c r="C399" s="23" t="s">
        <v>62</v>
      </c>
      <c r="D399" s="23" t="s">
        <v>138</v>
      </c>
      <c r="E399">
        <v>1</v>
      </c>
      <c r="F399">
        <v>1</v>
      </c>
      <c r="G399">
        <v>1</v>
      </c>
      <c r="H399">
        <v>148506</v>
      </c>
    </row>
    <row r="400" spans="1:8" hidden="1" x14ac:dyDescent="0.35">
      <c r="A400">
        <v>2022</v>
      </c>
      <c r="B400" s="23" t="s">
        <v>61</v>
      </c>
      <c r="C400" s="23" t="s">
        <v>62</v>
      </c>
      <c r="D400" s="23" t="s">
        <v>138</v>
      </c>
      <c r="E400">
        <v>1</v>
      </c>
      <c r="F400">
        <v>1</v>
      </c>
      <c r="G400">
        <v>2</v>
      </c>
      <c r="H400">
        <v>38075</v>
      </c>
    </row>
    <row r="401" spans="1:8" hidden="1" x14ac:dyDescent="0.35">
      <c r="A401">
        <v>2022</v>
      </c>
      <c r="B401" s="23" t="s">
        <v>61</v>
      </c>
      <c r="C401" s="23" t="s">
        <v>62</v>
      </c>
      <c r="D401" s="23" t="s">
        <v>138</v>
      </c>
      <c r="E401">
        <v>1</v>
      </c>
      <c r="F401">
        <v>1</v>
      </c>
      <c r="G401">
        <v>3</v>
      </c>
      <c r="H401">
        <v>136439</v>
      </c>
    </row>
    <row r="402" spans="1:8" hidden="1" x14ac:dyDescent="0.35">
      <c r="A402">
        <v>2022</v>
      </c>
      <c r="B402" s="23" t="s">
        <v>61</v>
      </c>
      <c r="C402" s="23" t="s">
        <v>62</v>
      </c>
      <c r="D402" s="23" t="s">
        <v>138</v>
      </c>
      <c r="E402">
        <v>1</v>
      </c>
      <c r="F402">
        <v>1</v>
      </c>
      <c r="G402">
        <v>4</v>
      </c>
      <c r="H402">
        <v>1196</v>
      </c>
    </row>
    <row r="403" spans="1:8" hidden="1" x14ac:dyDescent="0.35">
      <c r="A403">
        <v>2022</v>
      </c>
      <c r="B403" s="23" t="s">
        <v>61</v>
      </c>
      <c r="C403" s="23" t="s">
        <v>62</v>
      </c>
      <c r="D403" s="23" t="s">
        <v>138</v>
      </c>
      <c r="E403">
        <v>1</v>
      </c>
      <c r="F403">
        <v>2</v>
      </c>
      <c r="G403">
        <v>1</v>
      </c>
      <c r="H403">
        <v>437</v>
      </c>
    </row>
    <row r="404" spans="1:8" hidden="1" x14ac:dyDescent="0.35">
      <c r="A404">
        <v>2022</v>
      </c>
      <c r="B404" s="23" t="s">
        <v>61</v>
      </c>
      <c r="C404" s="23" t="s">
        <v>62</v>
      </c>
      <c r="D404" s="23" t="s">
        <v>138</v>
      </c>
      <c r="E404">
        <v>1</v>
      </c>
      <c r="F404">
        <v>2</v>
      </c>
      <c r="G404">
        <v>2</v>
      </c>
      <c r="H404">
        <v>34088</v>
      </c>
    </row>
    <row r="405" spans="1:8" hidden="1" x14ac:dyDescent="0.35">
      <c r="A405">
        <v>2022</v>
      </c>
      <c r="B405" s="23" t="s">
        <v>61</v>
      </c>
      <c r="C405" s="23" t="s">
        <v>62</v>
      </c>
      <c r="D405" s="23" t="s">
        <v>138</v>
      </c>
      <c r="E405">
        <v>1</v>
      </c>
      <c r="F405">
        <v>2</v>
      </c>
      <c r="G405">
        <v>3</v>
      </c>
      <c r="H405">
        <v>26391</v>
      </c>
    </row>
    <row r="406" spans="1:8" hidden="1" x14ac:dyDescent="0.35">
      <c r="A406">
        <v>2022</v>
      </c>
      <c r="B406" s="23" t="s">
        <v>61</v>
      </c>
      <c r="C406" s="23" t="s">
        <v>62</v>
      </c>
      <c r="D406" s="23" t="s">
        <v>138</v>
      </c>
      <c r="E406">
        <v>1</v>
      </c>
      <c r="F406">
        <v>2</v>
      </c>
      <c r="G406">
        <v>4</v>
      </c>
      <c r="H406">
        <v>641</v>
      </c>
    </row>
    <row r="407" spans="1:8" hidden="1" x14ac:dyDescent="0.35">
      <c r="A407">
        <v>2022</v>
      </c>
      <c r="B407" s="23" t="s">
        <v>61</v>
      </c>
      <c r="C407" s="23" t="s">
        <v>62</v>
      </c>
      <c r="D407" s="23" t="s">
        <v>138</v>
      </c>
      <c r="E407">
        <v>1</v>
      </c>
      <c r="F407">
        <v>2</v>
      </c>
      <c r="G407">
        <v>8</v>
      </c>
      <c r="H407">
        <v>139</v>
      </c>
    </row>
    <row r="408" spans="1:8" hidden="1" x14ac:dyDescent="0.35">
      <c r="A408">
        <v>2022</v>
      </c>
      <c r="B408" s="23" t="s">
        <v>61</v>
      </c>
      <c r="C408" s="23" t="s">
        <v>62</v>
      </c>
      <c r="D408" s="23" t="s">
        <v>138</v>
      </c>
      <c r="E408">
        <v>1</v>
      </c>
      <c r="F408">
        <v>3</v>
      </c>
      <c r="G408">
        <v>1</v>
      </c>
      <c r="H408">
        <v>776</v>
      </c>
    </row>
    <row r="409" spans="1:8" hidden="1" x14ac:dyDescent="0.35">
      <c r="A409">
        <v>2022</v>
      </c>
      <c r="B409" s="23" t="s">
        <v>61</v>
      </c>
      <c r="C409" s="23" t="s">
        <v>62</v>
      </c>
      <c r="D409" s="23" t="s">
        <v>138</v>
      </c>
      <c r="E409">
        <v>1</v>
      </c>
      <c r="F409">
        <v>3</v>
      </c>
      <c r="G409">
        <v>2</v>
      </c>
      <c r="H409">
        <v>2655</v>
      </c>
    </row>
    <row r="410" spans="1:8" hidden="1" x14ac:dyDescent="0.35">
      <c r="A410">
        <v>2022</v>
      </c>
      <c r="B410" s="23" t="s">
        <v>61</v>
      </c>
      <c r="C410" s="23" t="s">
        <v>62</v>
      </c>
      <c r="D410" s="23" t="s">
        <v>138</v>
      </c>
      <c r="E410">
        <v>1</v>
      </c>
      <c r="F410">
        <v>3</v>
      </c>
      <c r="G410">
        <v>4</v>
      </c>
      <c r="H410">
        <v>279</v>
      </c>
    </row>
    <row r="411" spans="1:8" hidden="1" x14ac:dyDescent="0.35">
      <c r="A411">
        <v>2022</v>
      </c>
      <c r="B411" s="23" t="s">
        <v>61</v>
      </c>
      <c r="C411" s="23" t="s">
        <v>62</v>
      </c>
      <c r="D411" s="23" t="s">
        <v>138</v>
      </c>
      <c r="E411">
        <v>1</v>
      </c>
      <c r="F411">
        <v>3</v>
      </c>
      <c r="G411">
        <v>8</v>
      </c>
      <c r="H411">
        <v>8295</v>
      </c>
    </row>
    <row r="412" spans="1:8" hidden="1" x14ac:dyDescent="0.35">
      <c r="A412">
        <v>2022</v>
      </c>
      <c r="B412" s="23" t="s">
        <v>21</v>
      </c>
      <c r="C412" s="23" t="s">
        <v>38</v>
      </c>
      <c r="D412" s="23" t="s">
        <v>139</v>
      </c>
      <c r="E412">
        <v>1</v>
      </c>
      <c r="F412">
        <v>1</v>
      </c>
      <c r="G412">
        <v>1</v>
      </c>
      <c r="H412">
        <v>6793</v>
      </c>
    </row>
    <row r="413" spans="1:8" hidden="1" x14ac:dyDescent="0.35">
      <c r="A413">
        <v>2022</v>
      </c>
      <c r="B413" s="23" t="s">
        <v>21</v>
      </c>
      <c r="C413" s="23" t="s">
        <v>38</v>
      </c>
      <c r="D413" s="23" t="s">
        <v>139</v>
      </c>
      <c r="E413">
        <v>1</v>
      </c>
      <c r="F413">
        <v>1</v>
      </c>
      <c r="G413">
        <v>2</v>
      </c>
      <c r="H413">
        <v>5040</v>
      </c>
    </row>
    <row r="414" spans="1:8" hidden="1" x14ac:dyDescent="0.35">
      <c r="A414">
        <v>2022</v>
      </c>
      <c r="B414" s="23" t="s">
        <v>21</v>
      </c>
      <c r="C414" s="23" t="s">
        <v>38</v>
      </c>
      <c r="D414" s="23" t="s">
        <v>139</v>
      </c>
      <c r="E414">
        <v>1</v>
      </c>
      <c r="F414">
        <v>1</v>
      </c>
      <c r="G414">
        <v>3</v>
      </c>
      <c r="H414">
        <v>17770</v>
      </c>
    </row>
    <row r="415" spans="1:8" hidden="1" x14ac:dyDescent="0.35">
      <c r="A415">
        <v>2022</v>
      </c>
      <c r="B415" s="23" t="s">
        <v>21</v>
      </c>
      <c r="C415" s="23" t="s">
        <v>38</v>
      </c>
      <c r="D415" s="23" t="s">
        <v>139</v>
      </c>
      <c r="E415">
        <v>1</v>
      </c>
      <c r="F415">
        <v>1</v>
      </c>
      <c r="G415">
        <v>5</v>
      </c>
      <c r="H415">
        <v>459</v>
      </c>
    </row>
    <row r="416" spans="1:8" hidden="1" x14ac:dyDescent="0.35">
      <c r="A416">
        <v>2022</v>
      </c>
      <c r="B416" s="23" t="s">
        <v>21</v>
      </c>
      <c r="C416" s="23" t="s">
        <v>38</v>
      </c>
      <c r="D416" s="23" t="s">
        <v>139</v>
      </c>
      <c r="E416">
        <v>1</v>
      </c>
      <c r="F416">
        <v>2</v>
      </c>
      <c r="G416">
        <v>2</v>
      </c>
      <c r="H416">
        <v>1032</v>
      </c>
    </row>
    <row r="417" spans="1:8" hidden="1" x14ac:dyDescent="0.35">
      <c r="A417">
        <v>2022</v>
      </c>
      <c r="B417" s="23" t="s">
        <v>21</v>
      </c>
      <c r="C417" s="23" t="s">
        <v>38</v>
      </c>
      <c r="D417" s="23" t="s">
        <v>139</v>
      </c>
      <c r="E417">
        <v>1</v>
      </c>
      <c r="F417">
        <v>2</v>
      </c>
      <c r="G417">
        <v>3</v>
      </c>
      <c r="H417">
        <v>2395</v>
      </c>
    </row>
    <row r="418" spans="1:8" hidden="1" x14ac:dyDescent="0.35">
      <c r="A418">
        <v>2022</v>
      </c>
      <c r="B418" s="23" t="s">
        <v>21</v>
      </c>
      <c r="C418" s="23" t="s">
        <v>38</v>
      </c>
      <c r="D418" s="23" t="s">
        <v>139</v>
      </c>
      <c r="E418">
        <v>1</v>
      </c>
      <c r="F418">
        <v>2</v>
      </c>
      <c r="G418">
        <v>4</v>
      </c>
      <c r="H418">
        <v>123</v>
      </c>
    </row>
    <row r="419" spans="1:8" hidden="1" x14ac:dyDescent="0.35">
      <c r="A419">
        <v>2022</v>
      </c>
      <c r="B419" s="23" t="s">
        <v>21</v>
      </c>
      <c r="C419" s="23" t="s">
        <v>38</v>
      </c>
      <c r="D419" s="23" t="s">
        <v>139</v>
      </c>
      <c r="E419">
        <v>1</v>
      </c>
      <c r="F419">
        <v>2</v>
      </c>
      <c r="G419">
        <v>5</v>
      </c>
      <c r="H419">
        <v>1014</v>
      </c>
    </row>
    <row r="420" spans="1:8" hidden="1" x14ac:dyDescent="0.35">
      <c r="A420">
        <v>2022</v>
      </c>
      <c r="B420" s="23" t="s">
        <v>21</v>
      </c>
      <c r="C420" s="23" t="s">
        <v>38</v>
      </c>
      <c r="D420" s="23" t="s">
        <v>139</v>
      </c>
      <c r="E420">
        <v>1</v>
      </c>
      <c r="F420">
        <v>3</v>
      </c>
      <c r="G420">
        <v>2</v>
      </c>
      <c r="H420">
        <v>455</v>
      </c>
    </row>
    <row r="421" spans="1:8" hidden="1" x14ac:dyDescent="0.35">
      <c r="A421">
        <v>2022</v>
      </c>
      <c r="B421" s="23" t="s">
        <v>21</v>
      </c>
      <c r="C421" s="23" t="s">
        <v>38</v>
      </c>
      <c r="D421" s="23" t="s">
        <v>139</v>
      </c>
      <c r="E421">
        <v>1</v>
      </c>
      <c r="F421">
        <v>3</v>
      </c>
      <c r="G421">
        <v>8</v>
      </c>
      <c r="H421">
        <v>482</v>
      </c>
    </row>
    <row r="422" spans="1:8" hidden="1" x14ac:dyDescent="0.35">
      <c r="A422">
        <v>2022</v>
      </c>
      <c r="B422" s="23" t="s">
        <v>146</v>
      </c>
      <c r="C422" s="23" t="s">
        <v>141</v>
      </c>
      <c r="D422" s="23" t="s">
        <v>141</v>
      </c>
      <c r="E422">
        <v>1</v>
      </c>
      <c r="F422">
        <v>1</v>
      </c>
      <c r="G422">
        <v>1</v>
      </c>
      <c r="H422">
        <v>371935</v>
      </c>
    </row>
    <row r="423" spans="1:8" hidden="1" x14ac:dyDescent="0.35">
      <c r="A423">
        <v>2022</v>
      </c>
      <c r="B423" s="23" t="s">
        <v>146</v>
      </c>
      <c r="C423" s="23" t="s">
        <v>141</v>
      </c>
      <c r="D423" s="23" t="s">
        <v>141</v>
      </c>
      <c r="E423">
        <v>1</v>
      </c>
      <c r="F423">
        <v>1</v>
      </c>
      <c r="G423">
        <v>2</v>
      </c>
      <c r="H423">
        <v>336129</v>
      </c>
    </row>
    <row r="424" spans="1:8" hidden="1" x14ac:dyDescent="0.35">
      <c r="A424">
        <v>2022</v>
      </c>
      <c r="B424" s="23" t="s">
        <v>146</v>
      </c>
      <c r="C424" s="23" t="s">
        <v>141</v>
      </c>
      <c r="D424" s="23" t="s">
        <v>141</v>
      </c>
      <c r="E424">
        <v>1</v>
      </c>
      <c r="F424">
        <v>1</v>
      </c>
      <c r="G424">
        <v>3</v>
      </c>
      <c r="H424">
        <v>414237</v>
      </c>
    </row>
    <row r="425" spans="1:8" hidden="1" x14ac:dyDescent="0.35">
      <c r="A425">
        <v>2022</v>
      </c>
      <c r="B425" s="23" t="s">
        <v>146</v>
      </c>
      <c r="C425" s="23" t="s">
        <v>141</v>
      </c>
      <c r="D425" s="23" t="s">
        <v>141</v>
      </c>
      <c r="E425">
        <v>1</v>
      </c>
      <c r="F425">
        <v>1</v>
      </c>
      <c r="G425">
        <v>4</v>
      </c>
      <c r="H425">
        <v>2081</v>
      </c>
    </row>
    <row r="426" spans="1:8" hidden="1" x14ac:dyDescent="0.35">
      <c r="A426">
        <v>2022</v>
      </c>
      <c r="B426" s="23" t="s">
        <v>146</v>
      </c>
      <c r="C426" s="23" t="s">
        <v>141</v>
      </c>
      <c r="D426" s="23" t="s">
        <v>141</v>
      </c>
      <c r="E426">
        <v>1</v>
      </c>
      <c r="F426">
        <v>1</v>
      </c>
      <c r="G426">
        <v>8</v>
      </c>
      <c r="H426">
        <v>50091</v>
      </c>
    </row>
    <row r="427" spans="1:8" hidden="1" x14ac:dyDescent="0.35">
      <c r="A427">
        <v>2022</v>
      </c>
      <c r="B427" s="23" t="s">
        <v>146</v>
      </c>
      <c r="C427" s="23" t="s">
        <v>141</v>
      </c>
      <c r="D427" s="23" t="s">
        <v>141</v>
      </c>
      <c r="E427">
        <v>1</v>
      </c>
      <c r="F427">
        <v>2</v>
      </c>
      <c r="G427">
        <v>1</v>
      </c>
      <c r="H427">
        <v>10764</v>
      </c>
    </row>
    <row r="428" spans="1:8" hidden="1" x14ac:dyDescent="0.35">
      <c r="A428">
        <v>2022</v>
      </c>
      <c r="B428" s="23" t="s">
        <v>146</v>
      </c>
      <c r="C428" s="23" t="s">
        <v>141</v>
      </c>
      <c r="D428" s="23" t="s">
        <v>141</v>
      </c>
      <c r="E428">
        <v>1</v>
      </c>
      <c r="F428">
        <v>2</v>
      </c>
      <c r="G428">
        <v>2</v>
      </c>
      <c r="H428">
        <v>469020</v>
      </c>
    </row>
    <row r="429" spans="1:8" hidden="1" x14ac:dyDescent="0.35">
      <c r="A429">
        <v>2022</v>
      </c>
      <c r="B429" s="23" t="s">
        <v>146</v>
      </c>
      <c r="C429" s="23" t="s">
        <v>141</v>
      </c>
      <c r="D429" s="23" t="s">
        <v>141</v>
      </c>
      <c r="E429">
        <v>1</v>
      </c>
      <c r="F429">
        <v>2</v>
      </c>
      <c r="G429">
        <v>3</v>
      </c>
      <c r="H429">
        <v>425580</v>
      </c>
    </row>
    <row r="430" spans="1:8" hidden="1" x14ac:dyDescent="0.35">
      <c r="A430">
        <v>2022</v>
      </c>
      <c r="B430" s="23" t="s">
        <v>146</v>
      </c>
      <c r="C430" s="23" t="s">
        <v>141</v>
      </c>
      <c r="D430" s="23" t="s">
        <v>141</v>
      </c>
      <c r="E430">
        <v>1</v>
      </c>
      <c r="F430">
        <v>2</v>
      </c>
      <c r="G430">
        <v>4</v>
      </c>
      <c r="H430">
        <v>52081</v>
      </c>
    </row>
    <row r="431" spans="1:8" hidden="1" x14ac:dyDescent="0.35">
      <c r="A431">
        <v>2022</v>
      </c>
      <c r="B431" s="23" t="s">
        <v>146</v>
      </c>
      <c r="C431" s="23" t="s">
        <v>141</v>
      </c>
      <c r="D431" s="23" t="s">
        <v>141</v>
      </c>
      <c r="E431">
        <v>1</v>
      </c>
      <c r="F431">
        <v>2</v>
      </c>
      <c r="G431">
        <v>8</v>
      </c>
      <c r="H431">
        <v>8094</v>
      </c>
    </row>
    <row r="432" spans="1:8" hidden="1" x14ac:dyDescent="0.35">
      <c r="A432">
        <v>2022</v>
      </c>
      <c r="B432" s="23" t="s">
        <v>146</v>
      </c>
      <c r="C432" s="23" t="s">
        <v>141</v>
      </c>
      <c r="D432" s="23" t="s">
        <v>141</v>
      </c>
      <c r="E432">
        <v>1</v>
      </c>
      <c r="F432">
        <v>3</v>
      </c>
      <c r="G432">
        <v>1</v>
      </c>
      <c r="H432">
        <v>20418</v>
      </c>
    </row>
    <row r="433" spans="1:8" hidden="1" x14ac:dyDescent="0.35">
      <c r="A433">
        <v>2022</v>
      </c>
      <c r="B433" s="23" t="s">
        <v>146</v>
      </c>
      <c r="C433" s="23" t="s">
        <v>141</v>
      </c>
      <c r="D433" s="23" t="s">
        <v>141</v>
      </c>
      <c r="E433">
        <v>1</v>
      </c>
      <c r="F433">
        <v>3</v>
      </c>
      <c r="G433">
        <v>2</v>
      </c>
      <c r="H433">
        <v>31918</v>
      </c>
    </row>
    <row r="434" spans="1:8" hidden="1" x14ac:dyDescent="0.35">
      <c r="A434">
        <v>2022</v>
      </c>
      <c r="B434" s="23" t="s">
        <v>146</v>
      </c>
      <c r="C434" s="23" t="s">
        <v>141</v>
      </c>
      <c r="D434" s="23" t="s">
        <v>141</v>
      </c>
      <c r="E434">
        <v>1</v>
      </c>
      <c r="F434">
        <v>3</v>
      </c>
      <c r="G434">
        <v>4</v>
      </c>
      <c r="H434">
        <v>5111</v>
      </c>
    </row>
    <row r="435" spans="1:8" hidden="1" x14ac:dyDescent="0.35">
      <c r="A435">
        <v>2022</v>
      </c>
      <c r="B435" s="23" t="s">
        <v>146</v>
      </c>
      <c r="C435" s="23" t="s">
        <v>141</v>
      </c>
      <c r="D435" s="23" t="s">
        <v>141</v>
      </c>
      <c r="E435">
        <v>1</v>
      </c>
      <c r="F435">
        <v>3</v>
      </c>
      <c r="G435">
        <v>8</v>
      </c>
      <c r="H435">
        <v>57807</v>
      </c>
    </row>
    <row r="436" spans="1:8" hidden="1" x14ac:dyDescent="0.35">
      <c r="A436">
        <v>2022</v>
      </c>
      <c r="B436" s="23" t="s">
        <v>115</v>
      </c>
      <c r="C436" s="23" t="s">
        <v>116</v>
      </c>
      <c r="D436" s="23" t="s">
        <v>142</v>
      </c>
      <c r="E436">
        <v>1</v>
      </c>
      <c r="F436">
        <v>1</v>
      </c>
      <c r="G436">
        <v>1</v>
      </c>
      <c r="H436">
        <v>116852</v>
      </c>
    </row>
    <row r="437" spans="1:8" hidden="1" x14ac:dyDescent="0.35">
      <c r="A437">
        <v>2022</v>
      </c>
      <c r="B437" s="23" t="s">
        <v>115</v>
      </c>
      <c r="C437" s="23" t="s">
        <v>116</v>
      </c>
      <c r="D437" s="23" t="s">
        <v>142</v>
      </c>
      <c r="E437">
        <v>1</v>
      </c>
      <c r="F437">
        <v>1</v>
      </c>
      <c r="G437">
        <v>2</v>
      </c>
      <c r="H437">
        <v>24822</v>
      </c>
    </row>
    <row r="438" spans="1:8" hidden="1" x14ac:dyDescent="0.35">
      <c r="A438">
        <v>2022</v>
      </c>
      <c r="B438" s="23" t="s">
        <v>115</v>
      </c>
      <c r="C438" s="23" t="s">
        <v>116</v>
      </c>
      <c r="D438" s="23" t="s">
        <v>142</v>
      </c>
      <c r="E438">
        <v>1</v>
      </c>
      <c r="F438">
        <v>1</v>
      </c>
      <c r="G438">
        <v>3</v>
      </c>
      <c r="H438">
        <v>170487</v>
      </c>
    </row>
    <row r="439" spans="1:8" hidden="1" x14ac:dyDescent="0.35">
      <c r="A439">
        <v>2022</v>
      </c>
      <c r="B439" s="23" t="s">
        <v>115</v>
      </c>
      <c r="C439" s="23" t="s">
        <v>116</v>
      </c>
      <c r="D439" s="23" t="s">
        <v>142</v>
      </c>
      <c r="E439">
        <v>1</v>
      </c>
      <c r="F439">
        <v>1</v>
      </c>
      <c r="G439">
        <v>8</v>
      </c>
      <c r="H439">
        <v>4795</v>
      </c>
    </row>
    <row r="440" spans="1:8" hidden="1" x14ac:dyDescent="0.35">
      <c r="A440">
        <v>2022</v>
      </c>
      <c r="B440" s="23" t="s">
        <v>115</v>
      </c>
      <c r="C440" s="23" t="s">
        <v>116</v>
      </c>
      <c r="D440" s="23" t="s">
        <v>142</v>
      </c>
      <c r="E440">
        <v>1</v>
      </c>
      <c r="F440">
        <v>2</v>
      </c>
      <c r="G440">
        <v>1</v>
      </c>
      <c r="H440">
        <v>1060</v>
      </c>
    </row>
    <row r="441" spans="1:8" hidden="1" x14ac:dyDescent="0.35">
      <c r="A441">
        <v>2022</v>
      </c>
      <c r="B441" s="23" t="s">
        <v>115</v>
      </c>
      <c r="C441" s="23" t="s">
        <v>116</v>
      </c>
      <c r="D441" s="23" t="s">
        <v>142</v>
      </c>
      <c r="E441">
        <v>1</v>
      </c>
      <c r="F441">
        <v>2</v>
      </c>
      <c r="G441">
        <v>2</v>
      </c>
      <c r="H441">
        <v>60538</v>
      </c>
    </row>
    <row r="442" spans="1:8" hidden="1" x14ac:dyDescent="0.35">
      <c r="A442">
        <v>2022</v>
      </c>
      <c r="B442" s="23" t="s">
        <v>115</v>
      </c>
      <c r="C442" s="23" t="s">
        <v>116</v>
      </c>
      <c r="D442" s="23" t="s">
        <v>142</v>
      </c>
      <c r="E442">
        <v>1</v>
      </c>
      <c r="F442">
        <v>2</v>
      </c>
      <c r="G442">
        <v>3</v>
      </c>
      <c r="H442">
        <v>24721</v>
      </c>
    </row>
    <row r="443" spans="1:8" hidden="1" x14ac:dyDescent="0.35">
      <c r="A443">
        <v>2022</v>
      </c>
      <c r="B443" s="23" t="s">
        <v>115</v>
      </c>
      <c r="C443" s="23" t="s">
        <v>116</v>
      </c>
      <c r="D443" s="23" t="s">
        <v>142</v>
      </c>
      <c r="E443">
        <v>1</v>
      </c>
      <c r="F443">
        <v>2</v>
      </c>
      <c r="G443">
        <v>4</v>
      </c>
      <c r="H443">
        <v>5784</v>
      </c>
    </row>
    <row r="444" spans="1:8" hidden="1" x14ac:dyDescent="0.35">
      <c r="A444">
        <v>2022</v>
      </c>
      <c r="B444" s="23" t="s">
        <v>115</v>
      </c>
      <c r="C444" s="23" t="s">
        <v>116</v>
      </c>
      <c r="D444" s="23" t="s">
        <v>142</v>
      </c>
      <c r="E444">
        <v>1</v>
      </c>
      <c r="F444">
        <v>2</v>
      </c>
      <c r="G444">
        <v>8</v>
      </c>
      <c r="H444">
        <v>1305</v>
      </c>
    </row>
    <row r="445" spans="1:8" hidden="1" x14ac:dyDescent="0.35">
      <c r="A445">
        <v>2022</v>
      </c>
      <c r="B445" s="23" t="s">
        <v>115</v>
      </c>
      <c r="C445" s="23" t="s">
        <v>116</v>
      </c>
      <c r="D445" s="23" t="s">
        <v>142</v>
      </c>
      <c r="E445">
        <v>1</v>
      </c>
      <c r="F445">
        <v>3</v>
      </c>
      <c r="G445">
        <v>1</v>
      </c>
      <c r="H445">
        <v>12525</v>
      </c>
    </row>
    <row r="446" spans="1:8" hidden="1" x14ac:dyDescent="0.35">
      <c r="A446">
        <v>2022</v>
      </c>
      <c r="B446" s="23" t="s">
        <v>115</v>
      </c>
      <c r="C446" s="23" t="s">
        <v>116</v>
      </c>
      <c r="D446" s="23" t="s">
        <v>142</v>
      </c>
      <c r="E446">
        <v>1</v>
      </c>
      <c r="F446">
        <v>3</v>
      </c>
      <c r="G446">
        <v>2</v>
      </c>
      <c r="H446">
        <v>260</v>
      </c>
    </row>
    <row r="447" spans="1:8" hidden="1" x14ac:dyDescent="0.35">
      <c r="A447">
        <v>2022</v>
      </c>
      <c r="B447" s="23" t="s">
        <v>115</v>
      </c>
      <c r="C447" s="23" t="s">
        <v>116</v>
      </c>
      <c r="D447" s="23" t="s">
        <v>142</v>
      </c>
      <c r="E447">
        <v>1</v>
      </c>
      <c r="F447">
        <v>3</v>
      </c>
      <c r="G447">
        <v>4</v>
      </c>
      <c r="H447">
        <v>3270</v>
      </c>
    </row>
    <row r="448" spans="1:8" hidden="1" x14ac:dyDescent="0.35">
      <c r="A448">
        <v>2022</v>
      </c>
      <c r="B448" s="23" t="s">
        <v>115</v>
      </c>
      <c r="C448" s="23" t="s">
        <v>116</v>
      </c>
      <c r="D448" s="23" t="s">
        <v>142</v>
      </c>
      <c r="E448">
        <v>1</v>
      </c>
      <c r="F448">
        <v>3</v>
      </c>
      <c r="G448">
        <v>8</v>
      </c>
      <c r="H448">
        <v>9710</v>
      </c>
    </row>
    <row r="449" spans="1:8" hidden="1" x14ac:dyDescent="0.35">
      <c r="A449">
        <v>2022</v>
      </c>
      <c r="B449" s="23" t="s">
        <v>81</v>
      </c>
      <c r="C449" s="23" t="s">
        <v>82</v>
      </c>
      <c r="D449" s="23" t="s">
        <v>138</v>
      </c>
      <c r="E449">
        <v>1</v>
      </c>
      <c r="F449">
        <v>1</v>
      </c>
      <c r="G449">
        <v>1</v>
      </c>
      <c r="H449">
        <v>32466</v>
      </c>
    </row>
    <row r="450" spans="1:8" hidden="1" x14ac:dyDescent="0.35">
      <c r="A450">
        <v>2022</v>
      </c>
      <c r="B450" s="23" t="s">
        <v>81</v>
      </c>
      <c r="C450" s="23" t="s">
        <v>82</v>
      </c>
      <c r="D450" s="23" t="s">
        <v>138</v>
      </c>
      <c r="E450">
        <v>1</v>
      </c>
      <c r="F450">
        <v>1</v>
      </c>
      <c r="G450">
        <v>2</v>
      </c>
      <c r="H450">
        <v>33161</v>
      </c>
    </row>
    <row r="451" spans="1:8" hidden="1" x14ac:dyDescent="0.35">
      <c r="A451">
        <v>2022</v>
      </c>
      <c r="B451" s="23" t="s">
        <v>81</v>
      </c>
      <c r="C451" s="23" t="s">
        <v>82</v>
      </c>
      <c r="D451" s="23" t="s">
        <v>138</v>
      </c>
      <c r="E451">
        <v>1</v>
      </c>
      <c r="F451">
        <v>1</v>
      </c>
      <c r="G451">
        <v>3</v>
      </c>
      <c r="H451">
        <v>38981</v>
      </c>
    </row>
    <row r="452" spans="1:8" hidden="1" x14ac:dyDescent="0.35">
      <c r="A452">
        <v>2022</v>
      </c>
      <c r="B452" s="23" t="s">
        <v>81</v>
      </c>
      <c r="C452" s="23" t="s">
        <v>82</v>
      </c>
      <c r="D452" s="23" t="s">
        <v>138</v>
      </c>
      <c r="E452">
        <v>1</v>
      </c>
      <c r="F452">
        <v>1</v>
      </c>
      <c r="G452">
        <v>4</v>
      </c>
      <c r="H452">
        <v>1099</v>
      </c>
    </row>
    <row r="453" spans="1:8" hidden="1" x14ac:dyDescent="0.35">
      <c r="A453">
        <v>2022</v>
      </c>
      <c r="B453" s="23" t="s">
        <v>81</v>
      </c>
      <c r="C453" s="23" t="s">
        <v>82</v>
      </c>
      <c r="D453" s="23" t="s">
        <v>138</v>
      </c>
      <c r="E453">
        <v>1</v>
      </c>
      <c r="F453">
        <v>1</v>
      </c>
      <c r="G453">
        <v>5</v>
      </c>
      <c r="H453">
        <v>188</v>
      </c>
    </row>
    <row r="454" spans="1:8" hidden="1" x14ac:dyDescent="0.35">
      <c r="A454">
        <v>2022</v>
      </c>
      <c r="B454" s="23" t="s">
        <v>81</v>
      </c>
      <c r="C454" s="23" t="s">
        <v>82</v>
      </c>
      <c r="D454" s="23" t="s">
        <v>138</v>
      </c>
      <c r="E454">
        <v>1</v>
      </c>
      <c r="F454">
        <v>1</v>
      </c>
      <c r="G454">
        <v>8</v>
      </c>
      <c r="H454">
        <v>18804</v>
      </c>
    </row>
    <row r="455" spans="1:8" hidden="1" x14ac:dyDescent="0.35">
      <c r="A455">
        <v>2022</v>
      </c>
      <c r="B455" s="23" t="s">
        <v>81</v>
      </c>
      <c r="C455" s="23" t="s">
        <v>82</v>
      </c>
      <c r="D455" s="23" t="s">
        <v>138</v>
      </c>
      <c r="E455">
        <v>1</v>
      </c>
      <c r="F455">
        <v>2</v>
      </c>
      <c r="G455">
        <v>1</v>
      </c>
      <c r="H455">
        <v>762</v>
      </c>
    </row>
    <row r="456" spans="1:8" hidden="1" x14ac:dyDescent="0.35">
      <c r="A456">
        <v>2022</v>
      </c>
      <c r="B456" s="23" t="s">
        <v>81</v>
      </c>
      <c r="C456" s="23" t="s">
        <v>82</v>
      </c>
      <c r="D456" s="23" t="s">
        <v>138</v>
      </c>
      <c r="E456">
        <v>1</v>
      </c>
      <c r="F456">
        <v>2</v>
      </c>
      <c r="G456">
        <v>2</v>
      </c>
      <c r="H456">
        <v>10019</v>
      </c>
    </row>
    <row r="457" spans="1:8" hidden="1" x14ac:dyDescent="0.35">
      <c r="A457">
        <v>2022</v>
      </c>
      <c r="B457" s="23" t="s">
        <v>81</v>
      </c>
      <c r="C457" s="23" t="s">
        <v>82</v>
      </c>
      <c r="D457" s="23" t="s">
        <v>138</v>
      </c>
      <c r="E457">
        <v>1</v>
      </c>
      <c r="F457">
        <v>2</v>
      </c>
      <c r="G457">
        <v>3</v>
      </c>
      <c r="H457">
        <v>3888</v>
      </c>
    </row>
    <row r="458" spans="1:8" hidden="1" x14ac:dyDescent="0.35">
      <c r="A458">
        <v>2022</v>
      </c>
      <c r="B458" s="23" t="s">
        <v>81</v>
      </c>
      <c r="C458" s="23" t="s">
        <v>82</v>
      </c>
      <c r="D458" s="23" t="s">
        <v>138</v>
      </c>
      <c r="E458">
        <v>1</v>
      </c>
      <c r="F458">
        <v>2</v>
      </c>
      <c r="G458">
        <v>4</v>
      </c>
      <c r="H458">
        <v>53</v>
      </c>
    </row>
    <row r="459" spans="1:8" hidden="1" x14ac:dyDescent="0.35">
      <c r="A459">
        <v>2022</v>
      </c>
      <c r="B459" s="23" t="s">
        <v>81</v>
      </c>
      <c r="C459" s="23" t="s">
        <v>82</v>
      </c>
      <c r="D459" s="23" t="s">
        <v>138</v>
      </c>
      <c r="E459">
        <v>1</v>
      </c>
      <c r="F459">
        <v>2</v>
      </c>
      <c r="G459">
        <v>8</v>
      </c>
      <c r="H459">
        <v>783</v>
      </c>
    </row>
    <row r="460" spans="1:8" hidden="1" x14ac:dyDescent="0.35">
      <c r="A460">
        <v>2022</v>
      </c>
      <c r="B460" s="23" t="s">
        <v>81</v>
      </c>
      <c r="C460" s="23" t="s">
        <v>82</v>
      </c>
      <c r="D460" s="23" t="s">
        <v>138</v>
      </c>
      <c r="E460">
        <v>1</v>
      </c>
      <c r="F460">
        <v>3</v>
      </c>
      <c r="G460">
        <v>1</v>
      </c>
      <c r="H460">
        <v>1008</v>
      </c>
    </row>
    <row r="461" spans="1:8" hidden="1" x14ac:dyDescent="0.35">
      <c r="A461">
        <v>2022</v>
      </c>
      <c r="B461" s="23" t="s">
        <v>81</v>
      </c>
      <c r="C461" s="23" t="s">
        <v>82</v>
      </c>
      <c r="D461" s="23" t="s">
        <v>138</v>
      </c>
      <c r="E461">
        <v>1</v>
      </c>
      <c r="F461">
        <v>3</v>
      </c>
      <c r="G461">
        <v>2</v>
      </c>
      <c r="H461">
        <v>902</v>
      </c>
    </row>
    <row r="462" spans="1:8" hidden="1" x14ac:dyDescent="0.35">
      <c r="A462">
        <v>2022</v>
      </c>
      <c r="B462" s="23" t="s">
        <v>81</v>
      </c>
      <c r="C462" s="23" t="s">
        <v>82</v>
      </c>
      <c r="D462" s="23" t="s">
        <v>138</v>
      </c>
      <c r="E462">
        <v>1</v>
      </c>
      <c r="F462">
        <v>3</v>
      </c>
      <c r="G462">
        <v>8</v>
      </c>
      <c r="H462">
        <v>2862</v>
      </c>
    </row>
    <row r="463" spans="1:8" hidden="1" x14ac:dyDescent="0.35">
      <c r="A463">
        <v>2022</v>
      </c>
      <c r="B463" s="23" t="s">
        <v>22</v>
      </c>
      <c r="C463" s="23" t="s">
        <v>39</v>
      </c>
      <c r="D463" s="23" t="s">
        <v>139</v>
      </c>
      <c r="E463">
        <v>1</v>
      </c>
      <c r="F463">
        <v>1</v>
      </c>
      <c r="G463">
        <v>1</v>
      </c>
      <c r="H463">
        <v>43778</v>
      </c>
    </row>
    <row r="464" spans="1:8" hidden="1" x14ac:dyDescent="0.35">
      <c r="A464">
        <v>2022</v>
      </c>
      <c r="B464" s="23" t="s">
        <v>22</v>
      </c>
      <c r="C464" s="23" t="s">
        <v>39</v>
      </c>
      <c r="D464" s="23" t="s">
        <v>139</v>
      </c>
      <c r="E464">
        <v>1</v>
      </c>
      <c r="F464">
        <v>1</v>
      </c>
      <c r="G464">
        <v>2</v>
      </c>
      <c r="H464">
        <v>11230</v>
      </c>
    </row>
    <row r="465" spans="1:8" hidden="1" x14ac:dyDescent="0.35">
      <c r="A465">
        <v>2022</v>
      </c>
      <c r="B465" s="23" t="s">
        <v>22</v>
      </c>
      <c r="C465" s="23" t="s">
        <v>39</v>
      </c>
      <c r="D465" s="23" t="s">
        <v>139</v>
      </c>
      <c r="E465">
        <v>1</v>
      </c>
      <c r="F465">
        <v>1</v>
      </c>
      <c r="G465">
        <v>3</v>
      </c>
      <c r="H465">
        <v>54630</v>
      </c>
    </row>
    <row r="466" spans="1:8" hidden="1" x14ac:dyDescent="0.35">
      <c r="A466">
        <v>2022</v>
      </c>
      <c r="B466" s="23" t="s">
        <v>22</v>
      </c>
      <c r="C466" s="23" t="s">
        <v>39</v>
      </c>
      <c r="D466" s="23" t="s">
        <v>139</v>
      </c>
      <c r="E466">
        <v>1</v>
      </c>
      <c r="F466">
        <v>1</v>
      </c>
      <c r="G466">
        <v>4</v>
      </c>
      <c r="H466">
        <v>575</v>
      </c>
    </row>
    <row r="467" spans="1:8" hidden="1" x14ac:dyDescent="0.35">
      <c r="A467">
        <v>2022</v>
      </c>
      <c r="B467" s="23" t="s">
        <v>22</v>
      </c>
      <c r="C467" s="23" t="s">
        <v>39</v>
      </c>
      <c r="D467" s="23" t="s">
        <v>139</v>
      </c>
      <c r="E467">
        <v>1</v>
      </c>
      <c r="F467">
        <v>1</v>
      </c>
      <c r="G467">
        <v>8</v>
      </c>
      <c r="H467">
        <v>730</v>
      </c>
    </row>
    <row r="468" spans="1:8" hidden="1" x14ac:dyDescent="0.35">
      <c r="A468">
        <v>2022</v>
      </c>
      <c r="B468" s="23" t="s">
        <v>22</v>
      </c>
      <c r="C468" s="23" t="s">
        <v>39</v>
      </c>
      <c r="D468" s="23" t="s">
        <v>139</v>
      </c>
      <c r="E468">
        <v>1</v>
      </c>
      <c r="F468">
        <v>2</v>
      </c>
      <c r="G468">
        <v>1</v>
      </c>
      <c r="H468">
        <v>18</v>
      </c>
    </row>
    <row r="469" spans="1:8" hidden="1" x14ac:dyDescent="0.35">
      <c r="A469">
        <v>2022</v>
      </c>
      <c r="B469" s="23" t="s">
        <v>22</v>
      </c>
      <c r="C469" s="23" t="s">
        <v>39</v>
      </c>
      <c r="D469" s="23" t="s">
        <v>139</v>
      </c>
      <c r="E469">
        <v>1</v>
      </c>
      <c r="F469">
        <v>2</v>
      </c>
      <c r="G469">
        <v>2</v>
      </c>
      <c r="H469">
        <v>12389</v>
      </c>
    </row>
    <row r="470" spans="1:8" hidden="1" x14ac:dyDescent="0.35">
      <c r="A470">
        <v>2022</v>
      </c>
      <c r="B470" s="23" t="s">
        <v>22</v>
      </c>
      <c r="C470" s="23" t="s">
        <v>39</v>
      </c>
      <c r="D470" s="23" t="s">
        <v>139</v>
      </c>
      <c r="E470">
        <v>1</v>
      </c>
      <c r="F470">
        <v>2</v>
      </c>
      <c r="G470">
        <v>3</v>
      </c>
      <c r="H470">
        <v>4156</v>
      </c>
    </row>
    <row r="471" spans="1:8" hidden="1" x14ac:dyDescent="0.35">
      <c r="A471">
        <v>2022</v>
      </c>
      <c r="B471" s="23" t="s">
        <v>22</v>
      </c>
      <c r="C471" s="23" t="s">
        <v>39</v>
      </c>
      <c r="D471" s="23" t="s">
        <v>139</v>
      </c>
      <c r="E471">
        <v>1</v>
      </c>
      <c r="F471">
        <v>2</v>
      </c>
      <c r="G471">
        <v>4</v>
      </c>
      <c r="H471">
        <v>78</v>
      </c>
    </row>
    <row r="472" spans="1:8" hidden="1" x14ac:dyDescent="0.35">
      <c r="A472">
        <v>2022</v>
      </c>
      <c r="B472" s="23" t="s">
        <v>22</v>
      </c>
      <c r="C472" s="23" t="s">
        <v>39</v>
      </c>
      <c r="D472" s="23" t="s">
        <v>139</v>
      </c>
      <c r="E472">
        <v>1</v>
      </c>
      <c r="F472">
        <v>2</v>
      </c>
      <c r="G472">
        <v>8</v>
      </c>
      <c r="H472">
        <v>359</v>
      </c>
    </row>
    <row r="473" spans="1:8" hidden="1" x14ac:dyDescent="0.35">
      <c r="A473">
        <v>2022</v>
      </c>
      <c r="B473" s="23" t="s">
        <v>22</v>
      </c>
      <c r="C473" s="23" t="s">
        <v>39</v>
      </c>
      <c r="D473" s="23" t="s">
        <v>139</v>
      </c>
      <c r="E473">
        <v>1</v>
      </c>
      <c r="F473">
        <v>3</v>
      </c>
      <c r="G473">
        <v>1</v>
      </c>
      <c r="H473">
        <v>1235</v>
      </c>
    </row>
    <row r="474" spans="1:8" hidden="1" x14ac:dyDescent="0.35">
      <c r="A474">
        <v>2022</v>
      </c>
      <c r="B474" s="23" t="s">
        <v>22</v>
      </c>
      <c r="C474" s="23" t="s">
        <v>39</v>
      </c>
      <c r="D474" s="23" t="s">
        <v>139</v>
      </c>
      <c r="E474">
        <v>1</v>
      </c>
      <c r="F474">
        <v>3</v>
      </c>
      <c r="G474">
        <v>4</v>
      </c>
      <c r="H474">
        <v>609</v>
      </c>
    </row>
    <row r="475" spans="1:8" hidden="1" x14ac:dyDescent="0.35">
      <c r="A475">
        <v>2022</v>
      </c>
      <c r="B475" s="23" t="s">
        <v>22</v>
      </c>
      <c r="C475" s="23" t="s">
        <v>39</v>
      </c>
      <c r="D475" s="23" t="s">
        <v>139</v>
      </c>
      <c r="E475">
        <v>1</v>
      </c>
      <c r="F475">
        <v>3</v>
      </c>
      <c r="G475">
        <v>8</v>
      </c>
      <c r="H475">
        <v>2320</v>
      </c>
    </row>
    <row r="476" spans="1:8" hidden="1" x14ac:dyDescent="0.35">
      <c r="A476">
        <v>2022</v>
      </c>
      <c r="B476" s="23" t="s">
        <v>147</v>
      </c>
      <c r="C476" s="23" t="s">
        <v>140</v>
      </c>
      <c r="D476" s="23" t="s">
        <v>140</v>
      </c>
      <c r="E476">
        <v>1</v>
      </c>
      <c r="F476">
        <v>1</v>
      </c>
      <c r="G476">
        <v>1</v>
      </c>
      <c r="H476">
        <v>660</v>
      </c>
    </row>
    <row r="477" spans="1:8" hidden="1" x14ac:dyDescent="0.35">
      <c r="A477">
        <v>2022</v>
      </c>
      <c r="B477" s="23" t="s">
        <v>147</v>
      </c>
      <c r="C477" s="23" t="s">
        <v>140</v>
      </c>
      <c r="D477" s="23" t="s">
        <v>140</v>
      </c>
      <c r="E477">
        <v>1</v>
      </c>
      <c r="F477">
        <v>1</v>
      </c>
      <c r="G477">
        <v>2</v>
      </c>
      <c r="H477">
        <v>27360</v>
      </c>
    </row>
    <row r="478" spans="1:8" hidden="1" x14ac:dyDescent="0.35">
      <c r="A478">
        <v>2022</v>
      </c>
      <c r="B478" s="23" t="s">
        <v>147</v>
      </c>
      <c r="C478" s="23" t="s">
        <v>140</v>
      </c>
      <c r="D478" s="23" t="s">
        <v>140</v>
      </c>
      <c r="E478">
        <v>1</v>
      </c>
      <c r="F478">
        <v>1</v>
      </c>
      <c r="G478">
        <v>3</v>
      </c>
      <c r="H478">
        <v>7672</v>
      </c>
    </row>
    <row r="479" spans="1:8" hidden="1" x14ac:dyDescent="0.35">
      <c r="A479">
        <v>2022</v>
      </c>
      <c r="B479" s="23" t="s">
        <v>147</v>
      </c>
      <c r="C479" s="23" t="s">
        <v>140</v>
      </c>
      <c r="D479" s="23" t="s">
        <v>140</v>
      </c>
      <c r="E479">
        <v>1</v>
      </c>
      <c r="F479">
        <v>1</v>
      </c>
      <c r="G479">
        <v>4</v>
      </c>
      <c r="H479">
        <v>894</v>
      </c>
    </row>
    <row r="480" spans="1:8" hidden="1" x14ac:dyDescent="0.35">
      <c r="A480">
        <v>2022</v>
      </c>
      <c r="B480" s="23" t="s">
        <v>147</v>
      </c>
      <c r="C480" s="23" t="s">
        <v>140</v>
      </c>
      <c r="D480" s="23" t="s">
        <v>140</v>
      </c>
      <c r="E480">
        <v>1</v>
      </c>
      <c r="F480">
        <v>1</v>
      </c>
      <c r="G480">
        <v>8</v>
      </c>
      <c r="H480">
        <v>99</v>
      </c>
    </row>
    <row r="481" spans="1:8" hidden="1" x14ac:dyDescent="0.35">
      <c r="A481">
        <v>2022</v>
      </c>
      <c r="B481" s="23" t="s">
        <v>147</v>
      </c>
      <c r="C481" s="23" t="s">
        <v>140</v>
      </c>
      <c r="D481" s="23" t="s">
        <v>140</v>
      </c>
      <c r="E481">
        <v>1</v>
      </c>
      <c r="F481">
        <v>2</v>
      </c>
      <c r="G481">
        <v>1</v>
      </c>
      <c r="H481">
        <v>519</v>
      </c>
    </row>
    <row r="482" spans="1:8" hidden="1" x14ac:dyDescent="0.35">
      <c r="A482">
        <v>2022</v>
      </c>
      <c r="B482" s="23" t="s">
        <v>147</v>
      </c>
      <c r="C482" s="23" t="s">
        <v>140</v>
      </c>
      <c r="D482" s="23" t="s">
        <v>140</v>
      </c>
      <c r="E482">
        <v>1</v>
      </c>
      <c r="F482">
        <v>2</v>
      </c>
      <c r="G482">
        <v>2</v>
      </c>
      <c r="H482">
        <v>42657</v>
      </c>
    </row>
    <row r="483" spans="1:8" hidden="1" x14ac:dyDescent="0.35">
      <c r="A483">
        <v>2022</v>
      </c>
      <c r="B483" s="23" t="s">
        <v>147</v>
      </c>
      <c r="C483" s="23" t="s">
        <v>140</v>
      </c>
      <c r="D483" s="23" t="s">
        <v>140</v>
      </c>
      <c r="E483">
        <v>1</v>
      </c>
      <c r="F483">
        <v>2</v>
      </c>
      <c r="G483">
        <v>3</v>
      </c>
      <c r="H483">
        <v>10122</v>
      </c>
    </row>
    <row r="484" spans="1:8" hidden="1" x14ac:dyDescent="0.35">
      <c r="A484">
        <v>2022</v>
      </c>
      <c r="B484" s="23" t="s">
        <v>147</v>
      </c>
      <c r="C484" s="23" t="s">
        <v>140</v>
      </c>
      <c r="D484" s="23" t="s">
        <v>140</v>
      </c>
      <c r="E484">
        <v>1</v>
      </c>
      <c r="F484">
        <v>2</v>
      </c>
      <c r="G484">
        <v>4</v>
      </c>
      <c r="H484">
        <v>4637</v>
      </c>
    </row>
    <row r="485" spans="1:8" hidden="1" x14ac:dyDescent="0.35">
      <c r="A485">
        <v>2022</v>
      </c>
      <c r="B485" s="23" t="s">
        <v>147</v>
      </c>
      <c r="C485" s="23" t="s">
        <v>140</v>
      </c>
      <c r="D485" s="23" t="s">
        <v>140</v>
      </c>
      <c r="E485">
        <v>1</v>
      </c>
      <c r="F485">
        <v>2</v>
      </c>
      <c r="G485">
        <v>8</v>
      </c>
      <c r="H485">
        <v>56</v>
      </c>
    </row>
    <row r="486" spans="1:8" hidden="1" x14ac:dyDescent="0.35">
      <c r="A486">
        <v>2022</v>
      </c>
      <c r="B486" s="23" t="s">
        <v>147</v>
      </c>
      <c r="C486" s="23" t="s">
        <v>140</v>
      </c>
      <c r="D486" s="23" t="s">
        <v>140</v>
      </c>
      <c r="E486">
        <v>1</v>
      </c>
      <c r="F486">
        <v>3</v>
      </c>
      <c r="G486">
        <v>1</v>
      </c>
      <c r="H486">
        <v>5103</v>
      </c>
    </row>
    <row r="487" spans="1:8" hidden="1" x14ac:dyDescent="0.35">
      <c r="A487">
        <v>2022</v>
      </c>
      <c r="B487" s="23" t="s">
        <v>147</v>
      </c>
      <c r="C487" s="23" t="s">
        <v>140</v>
      </c>
      <c r="D487" s="23" t="s">
        <v>140</v>
      </c>
      <c r="E487">
        <v>1</v>
      </c>
      <c r="F487">
        <v>3</v>
      </c>
      <c r="G487">
        <v>2</v>
      </c>
      <c r="H487">
        <v>20608</v>
      </c>
    </row>
    <row r="488" spans="1:8" hidden="1" x14ac:dyDescent="0.35">
      <c r="A488">
        <v>2022</v>
      </c>
      <c r="B488" s="23" t="s">
        <v>147</v>
      </c>
      <c r="C488" s="23" t="s">
        <v>140</v>
      </c>
      <c r="D488" s="23" t="s">
        <v>140</v>
      </c>
      <c r="E488">
        <v>1</v>
      </c>
      <c r="F488">
        <v>3</v>
      </c>
      <c r="G488">
        <v>4</v>
      </c>
      <c r="H488">
        <v>3529</v>
      </c>
    </row>
    <row r="489" spans="1:8" hidden="1" x14ac:dyDescent="0.35">
      <c r="A489">
        <v>2022</v>
      </c>
      <c r="B489" s="23" t="s">
        <v>147</v>
      </c>
      <c r="C489" s="23" t="s">
        <v>140</v>
      </c>
      <c r="D489" s="23" t="s">
        <v>140</v>
      </c>
      <c r="E489">
        <v>1</v>
      </c>
      <c r="F489">
        <v>3</v>
      </c>
      <c r="G489">
        <v>8</v>
      </c>
      <c r="H489">
        <v>13263</v>
      </c>
    </row>
    <row r="490" spans="1:8" hidden="1" x14ac:dyDescent="0.35">
      <c r="A490">
        <v>2022</v>
      </c>
      <c r="B490" s="23" t="s">
        <v>134</v>
      </c>
      <c r="C490" s="23" t="s">
        <v>135</v>
      </c>
      <c r="D490" s="23" t="s">
        <v>139</v>
      </c>
      <c r="E490">
        <v>1</v>
      </c>
      <c r="F490">
        <v>1</v>
      </c>
      <c r="G490">
        <v>1</v>
      </c>
      <c r="H490">
        <v>315</v>
      </c>
    </row>
    <row r="491" spans="1:8" hidden="1" x14ac:dyDescent="0.35">
      <c r="A491">
        <v>2022</v>
      </c>
      <c r="B491" s="23" t="s">
        <v>123</v>
      </c>
      <c r="C491" s="23" t="s">
        <v>124</v>
      </c>
      <c r="D491" s="23" t="s">
        <v>141</v>
      </c>
      <c r="E491">
        <v>1</v>
      </c>
      <c r="F491">
        <v>1</v>
      </c>
      <c r="G491">
        <v>1</v>
      </c>
      <c r="H491">
        <v>61225</v>
      </c>
    </row>
    <row r="492" spans="1:8" hidden="1" x14ac:dyDescent="0.35">
      <c r="A492">
        <v>2022</v>
      </c>
      <c r="B492" s="23" t="s">
        <v>123</v>
      </c>
      <c r="C492" s="23" t="s">
        <v>124</v>
      </c>
      <c r="D492" s="23" t="s">
        <v>141</v>
      </c>
      <c r="E492">
        <v>1</v>
      </c>
      <c r="F492">
        <v>1</v>
      </c>
      <c r="G492">
        <v>2</v>
      </c>
      <c r="H492">
        <v>45460</v>
      </c>
    </row>
    <row r="493" spans="1:8" hidden="1" x14ac:dyDescent="0.35">
      <c r="A493">
        <v>2022</v>
      </c>
      <c r="B493" s="23" t="s">
        <v>123</v>
      </c>
      <c r="C493" s="23" t="s">
        <v>124</v>
      </c>
      <c r="D493" s="23" t="s">
        <v>141</v>
      </c>
      <c r="E493">
        <v>1</v>
      </c>
      <c r="F493">
        <v>1</v>
      </c>
      <c r="G493">
        <v>3</v>
      </c>
      <c r="H493">
        <v>108568</v>
      </c>
    </row>
    <row r="494" spans="1:8" hidden="1" x14ac:dyDescent="0.35">
      <c r="A494">
        <v>2022</v>
      </c>
      <c r="B494" s="23" t="s">
        <v>123</v>
      </c>
      <c r="C494" s="23" t="s">
        <v>124</v>
      </c>
      <c r="D494" s="23" t="s">
        <v>141</v>
      </c>
      <c r="E494">
        <v>1</v>
      </c>
      <c r="F494">
        <v>1</v>
      </c>
      <c r="G494">
        <v>8</v>
      </c>
      <c r="H494">
        <v>41264</v>
      </c>
    </row>
    <row r="495" spans="1:8" hidden="1" x14ac:dyDescent="0.35">
      <c r="A495">
        <v>2022</v>
      </c>
      <c r="B495" s="23" t="s">
        <v>123</v>
      </c>
      <c r="C495" s="23" t="s">
        <v>124</v>
      </c>
      <c r="D495" s="23" t="s">
        <v>141</v>
      </c>
      <c r="E495">
        <v>1</v>
      </c>
      <c r="F495">
        <v>2</v>
      </c>
      <c r="G495">
        <v>1</v>
      </c>
      <c r="H495">
        <v>5678</v>
      </c>
    </row>
    <row r="496" spans="1:8" hidden="1" x14ac:dyDescent="0.35">
      <c r="A496">
        <v>2022</v>
      </c>
      <c r="B496" s="23" t="s">
        <v>123</v>
      </c>
      <c r="C496" s="23" t="s">
        <v>124</v>
      </c>
      <c r="D496" s="23" t="s">
        <v>141</v>
      </c>
      <c r="E496">
        <v>1</v>
      </c>
      <c r="F496">
        <v>2</v>
      </c>
      <c r="G496">
        <v>2</v>
      </c>
      <c r="H496">
        <v>91563</v>
      </c>
    </row>
    <row r="497" spans="1:8" hidden="1" x14ac:dyDescent="0.35">
      <c r="A497">
        <v>2022</v>
      </c>
      <c r="B497" s="23" t="s">
        <v>123</v>
      </c>
      <c r="C497" s="23" t="s">
        <v>124</v>
      </c>
      <c r="D497" s="23" t="s">
        <v>141</v>
      </c>
      <c r="E497">
        <v>1</v>
      </c>
      <c r="F497">
        <v>2</v>
      </c>
      <c r="G497">
        <v>3</v>
      </c>
      <c r="H497">
        <v>82383</v>
      </c>
    </row>
    <row r="498" spans="1:8" hidden="1" x14ac:dyDescent="0.35">
      <c r="A498">
        <v>2022</v>
      </c>
      <c r="B498" s="23" t="s">
        <v>123</v>
      </c>
      <c r="C498" s="23" t="s">
        <v>124</v>
      </c>
      <c r="D498" s="23" t="s">
        <v>141</v>
      </c>
      <c r="E498">
        <v>1</v>
      </c>
      <c r="F498">
        <v>2</v>
      </c>
      <c r="G498">
        <v>4</v>
      </c>
      <c r="H498">
        <v>6240</v>
      </c>
    </row>
    <row r="499" spans="1:8" hidden="1" x14ac:dyDescent="0.35">
      <c r="A499">
        <v>2022</v>
      </c>
      <c r="B499" s="23" t="s">
        <v>123</v>
      </c>
      <c r="C499" s="23" t="s">
        <v>124</v>
      </c>
      <c r="D499" s="23" t="s">
        <v>141</v>
      </c>
      <c r="E499">
        <v>1</v>
      </c>
      <c r="F499">
        <v>2</v>
      </c>
      <c r="G499">
        <v>8</v>
      </c>
      <c r="H499">
        <v>3386</v>
      </c>
    </row>
    <row r="500" spans="1:8" hidden="1" x14ac:dyDescent="0.35">
      <c r="A500">
        <v>2022</v>
      </c>
      <c r="B500" s="23" t="s">
        <v>123</v>
      </c>
      <c r="C500" s="23" t="s">
        <v>124</v>
      </c>
      <c r="D500" s="23" t="s">
        <v>141</v>
      </c>
      <c r="E500">
        <v>1</v>
      </c>
      <c r="F500">
        <v>3</v>
      </c>
      <c r="G500">
        <v>1</v>
      </c>
      <c r="H500">
        <v>8500</v>
      </c>
    </row>
    <row r="501" spans="1:8" hidden="1" x14ac:dyDescent="0.35">
      <c r="A501">
        <v>2022</v>
      </c>
      <c r="B501" s="23" t="s">
        <v>123</v>
      </c>
      <c r="C501" s="23" t="s">
        <v>124</v>
      </c>
      <c r="D501" s="23" t="s">
        <v>141</v>
      </c>
      <c r="E501">
        <v>1</v>
      </c>
      <c r="F501">
        <v>3</v>
      </c>
      <c r="G501">
        <v>2</v>
      </c>
      <c r="H501">
        <v>1530</v>
      </c>
    </row>
    <row r="502" spans="1:8" hidden="1" x14ac:dyDescent="0.35">
      <c r="A502">
        <v>2022</v>
      </c>
      <c r="B502" s="23" t="s">
        <v>123</v>
      </c>
      <c r="C502" s="23" t="s">
        <v>124</v>
      </c>
      <c r="D502" s="23" t="s">
        <v>141</v>
      </c>
      <c r="E502">
        <v>1</v>
      </c>
      <c r="F502">
        <v>3</v>
      </c>
      <c r="G502">
        <v>4</v>
      </c>
      <c r="H502">
        <v>291</v>
      </c>
    </row>
    <row r="503" spans="1:8" hidden="1" x14ac:dyDescent="0.35">
      <c r="A503">
        <v>2022</v>
      </c>
      <c r="B503" s="23" t="s">
        <v>123</v>
      </c>
      <c r="C503" s="23" t="s">
        <v>124</v>
      </c>
      <c r="D503" s="23" t="s">
        <v>141</v>
      </c>
      <c r="E503">
        <v>1</v>
      </c>
      <c r="F503">
        <v>3</v>
      </c>
      <c r="G503">
        <v>8</v>
      </c>
      <c r="H503">
        <v>11941</v>
      </c>
    </row>
    <row r="504" spans="1:8" hidden="1" x14ac:dyDescent="0.35">
      <c r="A504">
        <v>2022</v>
      </c>
      <c r="B504" s="23" t="s">
        <v>97</v>
      </c>
      <c r="C504" s="23" t="s">
        <v>98</v>
      </c>
      <c r="D504" s="23" t="s">
        <v>140</v>
      </c>
      <c r="E504">
        <v>1</v>
      </c>
      <c r="F504">
        <v>1</v>
      </c>
      <c r="G504">
        <v>1</v>
      </c>
      <c r="H504">
        <v>660</v>
      </c>
    </row>
    <row r="505" spans="1:8" hidden="1" x14ac:dyDescent="0.35">
      <c r="A505">
        <v>2022</v>
      </c>
      <c r="B505" s="23" t="s">
        <v>97</v>
      </c>
      <c r="C505" s="23" t="s">
        <v>98</v>
      </c>
      <c r="D505" s="23" t="s">
        <v>140</v>
      </c>
      <c r="E505">
        <v>1</v>
      </c>
      <c r="F505">
        <v>1</v>
      </c>
      <c r="G505">
        <v>2</v>
      </c>
      <c r="H505">
        <v>26200</v>
      </c>
    </row>
    <row r="506" spans="1:8" hidden="1" x14ac:dyDescent="0.35">
      <c r="A506">
        <v>2022</v>
      </c>
      <c r="B506" s="23" t="s">
        <v>97</v>
      </c>
      <c r="C506" s="23" t="s">
        <v>98</v>
      </c>
      <c r="D506" s="23" t="s">
        <v>140</v>
      </c>
      <c r="E506">
        <v>1</v>
      </c>
      <c r="F506">
        <v>1</v>
      </c>
      <c r="G506">
        <v>3</v>
      </c>
      <c r="H506">
        <v>7672</v>
      </c>
    </row>
    <row r="507" spans="1:8" hidden="1" x14ac:dyDescent="0.35">
      <c r="A507">
        <v>2022</v>
      </c>
      <c r="B507" s="23" t="s">
        <v>97</v>
      </c>
      <c r="C507" s="23" t="s">
        <v>98</v>
      </c>
      <c r="D507" s="23" t="s">
        <v>140</v>
      </c>
      <c r="E507">
        <v>1</v>
      </c>
      <c r="F507">
        <v>1</v>
      </c>
      <c r="G507">
        <v>4</v>
      </c>
      <c r="H507">
        <v>894</v>
      </c>
    </row>
    <row r="508" spans="1:8" hidden="1" x14ac:dyDescent="0.35">
      <c r="A508">
        <v>2022</v>
      </c>
      <c r="B508" s="23" t="s">
        <v>97</v>
      </c>
      <c r="C508" s="23" t="s">
        <v>98</v>
      </c>
      <c r="D508" s="23" t="s">
        <v>140</v>
      </c>
      <c r="E508">
        <v>1</v>
      </c>
      <c r="F508">
        <v>1</v>
      </c>
      <c r="G508">
        <v>8</v>
      </c>
      <c r="H508">
        <v>99</v>
      </c>
    </row>
    <row r="509" spans="1:8" hidden="1" x14ac:dyDescent="0.35">
      <c r="A509">
        <v>2022</v>
      </c>
      <c r="B509" s="23" t="s">
        <v>97</v>
      </c>
      <c r="C509" s="23" t="s">
        <v>98</v>
      </c>
      <c r="D509" s="23" t="s">
        <v>140</v>
      </c>
      <c r="E509">
        <v>1</v>
      </c>
      <c r="F509">
        <v>2</v>
      </c>
      <c r="G509">
        <v>1</v>
      </c>
      <c r="H509">
        <v>519</v>
      </c>
    </row>
    <row r="510" spans="1:8" hidden="1" x14ac:dyDescent="0.35">
      <c r="A510">
        <v>2022</v>
      </c>
      <c r="B510" s="23" t="s">
        <v>97</v>
      </c>
      <c r="C510" s="23" t="s">
        <v>98</v>
      </c>
      <c r="D510" s="23" t="s">
        <v>140</v>
      </c>
      <c r="E510">
        <v>1</v>
      </c>
      <c r="F510">
        <v>2</v>
      </c>
      <c r="G510">
        <v>2</v>
      </c>
      <c r="H510">
        <v>42657</v>
      </c>
    </row>
    <row r="511" spans="1:8" hidden="1" x14ac:dyDescent="0.35">
      <c r="A511">
        <v>2022</v>
      </c>
      <c r="B511" s="23" t="s">
        <v>97</v>
      </c>
      <c r="C511" s="23" t="s">
        <v>98</v>
      </c>
      <c r="D511" s="23" t="s">
        <v>140</v>
      </c>
      <c r="E511">
        <v>1</v>
      </c>
      <c r="F511">
        <v>2</v>
      </c>
      <c r="G511">
        <v>3</v>
      </c>
      <c r="H511">
        <v>10122</v>
      </c>
    </row>
    <row r="512" spans="1:8" hidden="1" x14ac:dyDescent="0.35">
      <c r="A512">
        <v>2022</v>
      </c>
      <c r="B512" s="23" t="s">
        <v>97</v>
      </c>
      <c r="C512" s="23" t="s">
        <v>98</v>
      </c>
      <c r="D512" s="23" t="s">
        <v>140</v>
      </c>
      <c r="E512">
        <v>1</v>
      </c>
      <c r="F512">
        <v>2</v>
      </c>
      <c r="G512">
        <v>4</v>
      </c>
      <c r="H512">
        <v>4637</v>
      </c>
    </row>
    <row r="513" spans="1:8" hidden="1" x14ac:dyDescent="0.35">
      <c r="A513">
        <v>2022</v>
      </c>
      <c r="B513" s="23" t="s">
        <v>97</v>
      </c>
      <c r="C513" s="23" t="s">
        <v>98</v>
      </c>
      <c r="D513" s="23" t="s">
        <v>140</v>
      </c>
      <c r="E513">
        <v>1</v>
      </c>
      <c r="F513">
        <v>2</v>
      </c>
      <c r="G513">
        <v>8</v>
      </c>
      <c r="H513">
        <v>56</v>
      </c>
    </row>
    <row r="514" spans="1:8" hidden="1" x14ac:dyDescent="0.35">
      <c r="A514">
        <v>2022</v>
      </c>
      <c r="B514" s="23" t="s">
        <v>97</v>
      </c>
      <c r="C514" s="23" t="s">
        <v>98</v>
      </c>
      <c r="D514" s="23" t="s">
        <v>140</v>
      </c>
      <c r="E514">
        <v>1</v>
      </c>
      <c r="F514">
        <v>3</v>
      </c>
      <c r="G514">
        <v>1</v>
      </c>
      <c r="H514">
        <v>5103</v>
      </c>
    </row>
    <row r="515" spans="1:8" hidden="1" x14ac:dyDescent="0.35">
      <c r="A515">
        <v>2022</v>
      </c>
      <c r="B515" s="23" t="s">
        <v>97</v>
      </c>
      <c r="C515" s="23" t="s">
        <v>98</v>
      </c>
      <c r="D515" s="23" t="s">
        <v>140</v>
      </c>
      <c r="E515">
        <v>1</v>
      </c>
      <c r="F515">
        <v>3</v>
      </c>
      <c r="G515">
        <v>2</v>
      </c>
      <c r="H515">
        <v>20608</v>
      </c>
    </row>
    <row r="516" spans="1:8" hidden="1" x14ac:dyDescent="0.35">
      <c r="A516">
        <v>2022</v>
      </c>
      <c r="B516" s="23" t="s">
        <v>97</v>
      </c>
      <c r="C516" s="23" t="s">
        <v>98</v>
      </c>
      <c r="D516" s="23" t="s">
        <v>140</v>
      </c>
      <c r="E516">
        <v>1</v>
      </c>
      <c r="F516">
        <v>3</v>
      </c>
      <c r="G516">
        <v>4</v>
      </c>
      <c r="H516">
        <v>3529</v>
      </c>
    </row>
    <row r="517" spans="1:8" hidden="1" x14ac:dyDescent="0.35">
      <c r="A517">
        <v>2022</v>
      </c>
      <c r="B517" s="23" t="s">
        <v>97</v>
      </c>
      <c r="C517" s="23" t="s">
        <v>98</v>
      </c>
      <c r="D517" s="23" t="s">
        <v>140</v>
      </c>
      <c r="E517">
        <v>1</v>
      </c>
      <c r="F517">
        <v>3</v>
      </c>
      <c r="G517">
        <v>8</v>
      </c>
      <c r="H517">
        <v>13263</v>
      </c>
    </row>
    <row r="518" spans="1:8" hidden="1" x14ac:dyDescent="0.35">
      <c r="A518">
        <v>2022</v>
      </c>
      <c r="B518" s="23" t="s">
        <v>107</v>
      </c>
      <c r="C518" s="23" t="s">
        <v>108</v>
      </c>
      <c r="D518" s="23" t="s">
        <v>141</v>
      </c>
      <c r="E518">
        <v>1</v>
      </c>
      <c r="F518">
        <v>1</v>
      </c>
      <c r="G518">
        <v>1</v>
      </c>
      <c r="H518">
        <v>8195</v>
      </c>
    </row>
    <row r="519" spans="1:8" hidden="1" x14ac:dyDescent="0.35">
      <c r="A519">
        <v>2022</v>
      </c>
      <c r="B519" s="23" t="s">
        <v>107</v>
      </c>
      <c r="C519" s="23" t="s">
        <v>108</v>
      </c>
      <c r="D519" s="23" t="s">
        <v>141</v>
      </c>
      <c r="E519">
        <v>1</v>
      </c>
      <c r="F519">
        <v>1</v>
      </c>
      <c r="G519">
        <v>2</v>
      </c>
      <c r="H519">
        <v>4730</v>
      </c>
    </row>
    <row r="520" spans="1:8" hidden="1" x14ac:dyDescent="0.35">
      <c r="A520">
        <v>2022</v>
      </c>
      <c r="B520" s="23" t="s">
        <v>107</v>
      </c>
      <c r="C520" s="23" t="s">
        <v>108</v>
      </c>
      <c r="D520" s="23" t="s">
        <v>141</v>
      </c>
      <c r="E520">
        <v>1</v>
      </c>
      <c r="F520">
        <v>1</v>
      </c>
      <c r="G520">
        <v>3</v>
      </c>
      <c r="H520">
        <v>13808</v>
      </c>
    </row>
    <row r="521" spans="1:8" hidden="1" x14ac:dyDescent="0.35">
      <c r="A521">
        <v>2022</v>
      </c>
      <c r="B521" s="23" t="s">
        <v>107</v>
      </c>
      <c r="C521" s="23" t="s">
        <v>108</v>
      </c>
      <c r="D521" s="23" t="s">
        <v>141</v>
      </c>
      <c r="E521">
        <v>1</v>
      </c>
      <c r="F521">
        <v>2</v>
      </c>
      <c r="G521">
        <v>2</v>
      </c>
      <c r="H521">
        <v>22817</v>
      </c>
    </row>
    <row r="522" spans="1:8" hidden="1" x14ac:dyDescent="0.35">
      <c r="A522">
        <v>2022</v>
      </c>
      <c r="B522" s="23" t="s">
        <v>107</v>
      </c>
      <c r="C522" s="23" t="s">
        <v>108</v>
      </c>
      <c r="D522" s="23" t="s">
        <v>141</v>
      </c>
      <c r="E522">
        <v>1</v>
      </c>
      <c r="F522">
        <v>2</v>
      </c>
      <c r="G522">
        <v>3</v>
      </c>
      <c r="H522">
        <v>7689</v>
      </c>
    </row>
    <row r="523" spans="1:8" hidden="1" x14ac:dyDescent="0.35">
      <c r="A523">
        <v>2022</v>
      </c>
      <c r="B523" s="23" t="s">
        <v>107</v>
      </c>
      <c r="C523" s="23" t="s">
        <v>108</v>
      </c>
      <c r="D523" s="23" t="s">
        <v>141</v>
      </c>
      <c r="E523">
        <v>1</v>
      </c>
      <c r="F523">
        <v>2</v>
      </c>
      <c r="G523">
        <v>4</v>
      </c>
      <c r="H523">
        <v>259</v>
      </c>
    </row>
    <row r="524" spans="1:8" hidden="1" x14ac:dyDescent="0.35">
      <c r="A524">
        <v>2022</v>
      </c>
      <c r="B524" s="23" t="s">
        <v>107</v>
      </c>
      <c r="C524" s="23" t="s">
        <v>108</v>
      </c>
      <c r="D524" s="23" t="s">
        <v>141</v>
      </c>
      <c r="E524">
        <v>1</v>
      </c>
      <c r="F524">
        <v>2</v>
      </c>
      <c r="G524">
        <v>8</v>
      </c>
      <c r="H524">
        <v>67</v>
      </c>
    </row>
    <row r="525" spans="1:8" hidden="1" x14ac:dyDescent="0.35">
      <c r="A525">
        <v>2022</v>
      </c>
      <c r="B525" s="23" t="s">
        <v>107</v>
      </c>
      <c r="C525" s="23" t="s">
        <v>108</v>
      </c>
      <c r="D525" s="23" t="s">
        <v>141</v>
      </c>
      <c r="E525">
        <v>1</v>
      </c>
      <c r="F525">
        <v>3</v>
      </c>
      <c r="G525">
        <v>8</v>
      </c>
      <c r="H525">
        <v>2419</v>
      </c>
    </row>
    <row r="526" spans="1:8" hidden="1" x14ac:dyDescent="0.35">
      <c r="A526">
        <v>2022</v>
      </c>
      <c r="B526" s="23" t="s">
        <v>148</v>
      </c>
      <c r="C526" s="23" t="s">
        <v>138</v>
      </c>
      <c r="D526" s="23" t="s">
        <v>138</v>
      </c>
      <c r="E526">
        <v>1</v>
      </c>
      <c r="F526">
        <v>1</v>
      </c>
      <c r="G526">
        <v>1</v>
      </c>
      <c r="H526">
        <v>1310989</v>
      </c>
    </row>
    <row r="527" spans="1:8" hidden="1" x14ac:dyDescent="0.35">
      <c r="A527">
        <v>2022</v>
      </c>
      <c r="B527" s="23" t="s">
        <v>148</v>
      </c>
      <c r="C527" s="23" t="s">
        <v>138</v>
      </c>
      <c r="D527" s="23" t="s">
        <v>138</v>
      </c>
      <c r="E527">
        <v>1</v>
      </c>
      <c r="F527">
        <v>1</v>
      </c>
      <c r="G527">
        <v>2</v>
      </c>
      <c r="H527">
        <v>613484</v>
      </c>
    </row>
    <row r="528" spans="1:8" hidden="1" x14ac:dyDescent="0.35">
      <c r="A528">
        <v>2022</v>
      </c>
      <c r="B528" s="23" t="s">
        <v>148</v>
      </c>
      <c r="C528" s="23" t="s">
        <v>138</v>
      </c>
      <c r="D528" s="23" t="s">
        <v>138</v>
      </c>
      <c r="E528">
        <v>1</v>
      </c>
      <c r="F528">
        <v>1</v>
      </c>
      <c r="G528">
        <v>3</v>
      </c>
      <c r="H528">
        <v>1649483</v>
      </c>
    </row>
    <row r="529" spans="1:8" hidden="1" x14ac:dyDescent="0.35">
      <c r="A529">
        <v>2022</v>
      </c>
      <c r="B529" s="23" t="s">
        <v>148</v>
      </c>
      <c r="C529" s="23" t="s">
        <v>138</v>
      </c>
      <c r="D529" s="23" t="s">
        <v>138</v>
      </c>
      <c r="E529">
        <v>1</v>
      </c>
      <c r="F529">
        <v>1</v>
      </c>
      <c r="G529">
        <v>4</v>
      </c>
      <c r="H529">
        <v>11065</v>
      </c>
    </row>
    <row r="530" spans="1:8" hidden="1" x14ac:dyDescent="0.35">
      <c r="A530">
        <v>2022</v>
      </c>
      <c r="B530" s="23" t="s">
        <v>148</v>
      </c>
      <c r="C530" s="23" t="s">
        <v>138</v>
      </c>
      <c r="D530" s="23" t="s">
        <v>138</v>
      </c>
      <c r="E530">
        <v>1</v>
      </c>
      <c r="F530">
        <v>1</v>
      </c>
      <c r="G530">
        <v>5</v>
      </c>
      <c r="H530">
        <v>188</v>
      </c>
    </row>
    <row r="531" spans="1:8" hidden="1" x14ac:dyDescent="0.35">
      <c r="A531">
        <v>2022</v>
      </c>
      <c r="B531" s="23" t="s">
        <v>148</v>
      </c>
      <c r="C531" s="23" t="s">
        <v>138</v>
      </c>
      <c r="D531" s="23" t="s">
        <v>138</v>
      </c>
      <c r="E531">
        <v>1</v>
      </c>
      <c r="F531">
        <v>1</v>
      </c>
      <c r="G531">
        <v>8</v>
      </c>
      <c r="H531">
        <v>57797</v>
      </c>
    </row>
    <row r="532" spans="1:8" hidden="1" x14ac:dyDescent="0.35">
      <c r="A532">
        <v>2022</v>
      </c>
      <c r="B532" s="23" t="s">
        <v>148</v>
      </c>
      <c r="C532" s="23" t="s">
        <v>138</v>
      </c>
      <c r="D532" s="23" t="s">
        <v>138</v>
      </c>
      <c r="E532">
        <v>1</v>
      </c>
      <c r="F532">
        <v>2</v>
      </c>
      <c r="G532">
        <v>1</v>
      </c>
      <c r="H532">
        <v>34085</v>
      </c>
    </row>
    <row r="533" spans="1:8" hidden="1" x14ac:dyDescent="0.35">
      <c r="A533">
        <v>2022</v>
      </c>
      <c r="B533" s="23" t="s">
        <v>148</v>
      </c>
      <c r="C533" s="23" t="s">
        <v>138</v>
      </c>
      <c r="D533" s="23" t="s">
        <v>138</v>
      </c>
      <c r="E533">
        <v>1</v>
      </c>
      <c r="F533">
        <v>2</v>
      </c>
      <c r="G533">
        <v>2</v>
      </c>
      <c r="H533">
        <v>311099</v>
      </c>
    </row>
    <row r="534" spans="1:8" hidden="1" x14ac:dyDescent="0.35">
      <c r="A534">
        <v>2022</v>
      </c>
      <c r="B534" s="23" t="s">
        <v>148</v>
      </c>
      <c r="C534" s="23" t="s">
        <v>138</v>
      </c>
      <c r="D534" s="23" t="s">
        <v>138</v>
      </c>
      <c r="E534">
        <v>1</v>
      </c>
      <c r="F534">
        <v>2</v>
      </c>
      <c r="G534">
        <v>3</v>
      </c>
      <c r="H534">
        <v>346927</v>
      </c>
    </row>
    <row r="535" spans="1:8" hidden="1" x14ac:dyDescent="0.35">
      <c r="A535">
        <v>2022</v>
      </c>
      <c r="B535" s="23" t="s">
        <v>148</v>
      </c>
      <c r="C535" s="23" t="s">
        <v>138</v>
      </c>
      <c r="D535" s="23" t="s">
        <v>138</v>
      </c>
      <c r="E535">
        <v>1</v>
      </c>
      <c r="F535">
        <v>2</v>
      </c>
      <c r="G535">
        <v>4</v>
      </c>
      <c r="H535">
        <v>17191</v>
      </c>
    </row>
    <row r="536" spans="1:8" hidden="1" x14ac:dyDescent="0.35">
      <c r="A536">
        <v>2022</v>
      </c>
      <c r="B536" s="23" t="s">
        <v>148</v>
      </c>
      <c r="C536" s="23" t="s">
        <v>138</v>
      </c>
      <c r="D536" s="23" t="s">
        <v>138</v>
      </c>
      <c r="E536">
        <v>1</v>
      </c>
      <c r="F536">
        <v>2</v>
      </c>
      <c r="G536">
        <v>8</v>
      </c>
      <c r="H536">
        <v>5219</v>
      </c>
    </row>
    <row r="537" spans="1:8" hidden="1" x14ac:dyDescent="0.35">
      <c r="A537">
        <v>2022</v>
      </c>
      <c r="B537" s="23" t="s">
        <v>148</v>
      </c>
      <c r="C537" s="23" t="s">
        <v>138</v>
      </c>
      <c r="D537" s="23" t="s">
        <v>138</v>
      </c>
      <c r="E537">
        <v>1</v>
      </c>
      <c r="F537">
        <v>3</v>
      </c>
      <c r="G537">
        <v>1</v>
      </c>
      <c r="H537">
        <v>74296</v>
      </c>
    </row>
    <row r="538" spans="1:8" hidden="1" x14ac:dyDescent="0.35">
      <c r="A538">
        <v>2022</v>
      </c>
      <c r="B538" s="23" t="s">
        <v>148</v>
      </c>
      <c r="C538" s="23" t="s">
        <v>138</v>
      </c>
      <c r="D538" s="23" t="s">
        <v>138</v>
      </c>
      <c r="E538">
        <v>1</v>
      </c>
      <c r="F538">
        <v>3</v>
      </c>
      <c r="G538">
        <v>2</v>
      </c>
      <c r="H538">
        <v>111272</v>
      </c>
    </row>
    <row r="539" spans="1:8" hidden="1" x14ac:dyDescent="0.35">
      <c r="A539">
        <v>2022</v>
      </c>
      <c r="B539" s="23" t="s">
        <v>148</v>
      </c>
      <c r="C539" s="23" t="s">
        <v>138</v>
      </c>
      <c r="D539" s="23" t="s">
        <v>138</v>
      </c>
      <c r="E539">
        <v>1</v>
      </c>
      <c r="F539">
        <v>3</v>
      </c>
      <c r="G539">
        <v>3</v>
      </c>
      <c r="H539">
        <v>18760</v>
      </c>
    </row>
    <row r="540" spans="1:8" hidden="1" x14ac:dyDescent="0.35">
      <c r="A540">
        <v>2022</v>
      </c>
      <c r="B540" s="23" t="s">
        <v>148</v>
      </c>
      <c r="C540" s="23" t="s">
        <v>138</v>
      </c>
      <c r="D540" s="23" t="s">
        <v>138</v>
      </c>
      <c r="E540">
        <v>1</v>
      </c>
      <c r="F540">
        <v>3</v>
      </c>
      <c r="G540">
        <v>4</v>
      </c>
      <c r="H540">
        <v>45419</v>
      </c>
    </row>
    <row r="541" spans="1:8" hidden="1" x14ac:dyDescent="0.35">
      <c r="A541">
        <v>2022</v>
      </c>
      <c r="B541" s="23" t="s">
        <v>148</v>
      </c>
      <c r="C541" s="23" t="s">
        <v>138</v>
      </c>
      <c r="D541" s="23" t="s">
        <v>138</v>
      </c>
      <c r="E541">
        <v>1</v>
      </c>
      <c r="F541">
        <v>3</v>
      </c>
      <c r="G541">
        <v>8</v>
      </c>
      <c r="H541">
        <v>129921</v>
      </c>
    </row>
    <row r="542" spans="1:8" hidden="1" x14ac:dyDescent="0.35">
      <c r="A542">
        <v>2022</v>
      </c>
      <c r="B542" s="23" t="s">
        <v>109</v>
      </c>
      <c r="C542" s="23" t="s">
        <v>110</v>
      </c>
      <c r="D542" s="23" t="s">
        <v>138</v>
      </c>
      <c r="E542">
        <v>1</v>
      </c>
      <c r="F542">
        <v>1</v>
      </c>
      <c r="G542">
        <v>1</v>
      </c>
      <c r="H542">
        <v>58336</v>
      </c>
    </row>
    <row r="543" spans="1:8" hidden="1" x14ac:dyDescent="0.35">
      <c r="A543">
        <v>2022</v>
      </c>
      <c r="B543" s="23" t="s">
        <v>109</v>
      </c>
      <c r="C543" s="23" t="s">
        <v>110</v>
      </c>
      <c r="D543" s="23" t="s">
        <v>138</v>
      </c>
      <c r="E543">
        <v>1</v>
      </c>
      <c r="F543">
        <v>1</v>
      </c>
      <c r="G543">
        <v>2</v>
      </c>
      <c r="H543">
        <v>42877</v>
      </c>
    </row>
    <row r="544" spans="1:8" hidden="1" x14ac:dyDescent="0.35">
      <c r="A544">
        <v>2022</v>
      </c>
      <c r="B544" s="23" t="s">
        <v>109</v>
      </c>
      <c r="C544" s="23" t="s">
        <v>110</v>
      </c>
      <c r="D544" s="23" t="s">
        <v>138</v>
      </c>
      <c r="E544">
        <v>1</v>
      </c>
      <c r="F544">
        <v>1</v>
      </c>
      <c r="G544">
        <v>3</v>
      </c>
      <c r="H544">
        <v>50519</v>
      </c>
    </row>
    <row r="545" spans="1:8" hidden="1" x14ac:dyDescent="0.35">
      <c r="A545">
        <v>2022</v>
      </c>
      <c r="B545" s="23" t="s">
        <v>109</v>
      </c>
      <c r="C545" s="23" t="s">
        <v>110</v>
      </c>
      <c r="D545" s="23" t="s">
        <v>138</v>
      </c>
      <c r="E545">
        <v>1</v>
      </c>
      <c r="F545">
        <v>1</v>
      </c>
      <c r="G545">
        <v>4</v>
      </c>
      <c r="H545">
        <v>375</v>
      </c>
    </row>
    <row r="546" spans="1:8" hidden="1" x14ac:dyDescent="0.35">
      <c r="A546">
        <v>2022</v>
      </c>
      <c r="B546" s="23" t="s">
        <v>109</v>
      </c>
      <c r="C546" s="23" t="s">
        <v>110</v>
      </c>
      <c r="D546" s="23" t="s">
        <v>138</v>
      </c>
      <c r="E546">
        <v>1</v>
      </c>
      <c r="F546">
        <v>1</v>
      </c>
      <c r="G546">
        <v>8</v>
      </c>
      <c r="H546">
        <v>37</v>
      </c>
    </row>
    <row r="547" spans="1:8" hidden="1" x14ac:dyDescent="0.35">
      <c r="A547">
        <v>2022</v>
      </c>
      <c r="B547" s="23" t="s">
        <v>109</v>
      </c>
      <c r="C547" s="23" t="s">
        <v>110</v>
      </c>
      <c r="D547" s="23" t="s">
        <v>138</v>
      </c>
      <c r="E547">
        <v>1</v>
      </c>
      <c r="F547">
        <v>2</v>
      </c>
      <c r="G547">
        <v>1</v>
      </c>
      <c r="H547">
        <v>1028</v>
      </c>
    </row>
    <row r="548" spans="1:8" hidden="1" x14ac:dyDescent="0.35">
      <c r="A548">
        <v>2022</v>
      </c>
      <c r="B548" s="23" t="s">
        <v>109</v>
      </c>
      <c r="C548" s="23" t="s">
        <v>110</v>
      </c>
      <c r="D548" s="23" t="s">
        <v>138</v>
      </c>
      <c r="E548">
        <v>1</v>
      </c>
      <c r="F548">
        <v>2</v>
      </c>
      <c r="G548">
        <v>2</v>
      </c>
      <c r="H548">
        <v>27552</v>
      </c>
    </row>
    <row r="549" spans="1:8" hidden="1" x14ac:dyDescent="0.35">
      <c r="A549">
        <v>2022</v>
      </c>
      <c r="B549" s="23" t="s">
        <v>109</v>
      </c>
      <c r="C549" s="23" t="s">
        <v>110</v>
      </c>
      <c r="D549" s="23" t="s">
        <v>138</v>
      </c>
      <c r="E549">
        <v>1</v>
      </c>
      <c r="F549">
        <v>2</v>
      </c>
      <c r="G549">
        <v>3</v>
      </c>
      <c r="H549">
        <v>835</v>
      </c>
    </row>
    <row r="550" spans="1:8" hidden="1" x14ac:dyDescent="0.35">
      <c r="A550">
        <v>2022</v>
      </c>
      <c r="B550" s="23" t="s">
        <v>109</v>
      </c>
      <c r="C550" s="23" t="s">
        <v>110</v>
      </c>
      <c r="D550" s="23" t="s">
        <v>138</v>
      </c>
      <c r="E550">
        <v>1</v>
      </c>
      <c r="F550">
        <v>2</v>
      </c>
      <c r="G550">
        <v>4</v>
      </c>
      <c r="H550">
        <v>148</v>
      </c>
    </row>
    <row r="551" spans="1:8" hidden="1" x14ac:dyDescent="0.35">
      <c r="A551">
        <v>2022</v>
      </c>
      <c r="B551" s="23" t="s">
        <v>109</v>
      </c>
      <c r="C551" s="23" t="s">
        <v>110</v>
      </c>
      <c r="D551" s="23" t="s">
        <v>138</v>
      </c>
      <c r="E551">
        <v>1</v>
      </c>
      <c r="F551">
        <v>2</v>
      </c>
      <c r="G551">
        <v>8</v>
      </c>
      <c r="H551">
        <v>55</v>
      </c>
    </row>
    <row r="552" spans="1:8" hidden="1" x14ac:dyDescent="0.35">
      <c r="A552">
        <v>2022</v>
      </c>
      <c r="B552" s="23" t="s">
        <v>109</v>
      </c>
      <c r="C552" s="23" t="s">
        <v>110</v>
      </c>
      <c r="D552" s="23" t="s">
        <v>138</v>
      </c>
      <c r="E552">
        <v>1</v>
      </c>
      <c r="F552">
        <v>3</v>
      </c>
      <c r="G552">
        <v>1</v>
      </c>
      <c r="H552">
        <v>2107</v>
      </c>
    </row>
    <row r="553" spans="1:8" hidden="1" x14ac:dyDescent="0.35">
      <c r="A553">
        <v>2022</v>
      </c>
      <c r="B553" s="23" t="s">
        <v>109</v>
      </c>
      <c r="C553" s="23" t="s">
        <v>110</v>
      </c>
      <c r="D553" s="23" t="s">
        <v>138</v>
      </c>
      <c r="E553">
        <v>1</v>
      </c>
      <c r="F553">
        <v>3</v>
      </c>
      <c r="G553">
        <v>3</v>
      </c>
      <c r="H553">
        <v>448</v>
      </c>
    </row>
    <row r="554" spans="1:8" hidden="1" x14ac:dyDescent="0.35">
      <c r="A554">
        <v>2022</v>
      </c>
      <c r="B554" s="23" t="s">
        <v>109</v>
      </c>
      <c r="C554" s="23" t="s">
        <v>110</v>
      </c>
      <c r="D554" s="23" t="s">
        <v>138</v>
      </c>
      <c r="E554">
        <v>1</v>
      </c>
      <c r="F554">
        <v>3</v>
      </c>
      <c r="G554">
        <v>4</v>
      </c>
      <c r="H554">
        <v>1287</v>
      </c>
    </row>
    <row r="555" spans="1:8" hidden="1" x14ac:dyDescent="0.35">
      <c r="A555">
        <v>2022</v>
      </c>
      <c r="B555" s="23" t="s">
        <v>109</v>
      </c>
      <c r="C555" s="23" t="s">
        <v>110</v>
      </c>
      <c r="D555" s="23" t="s">
        <v>138</v>
      </c>
      <c r="E555">
        <v>1</v>
      </c>
      <c r="F555">
        <v>3</v>
      </c>
      <c r="G555">
        <v>8</v>
      </c>
      <c r="H555">
        <v>3715</v>
      </c>
    </row>
    <row r="556" spans="1:8" hidden="1" x14ac:dyDescent="0.35">
      <c r="A556">
        <v>2022</v>
      </c>
      <c r="B556" s="23" t="s">
        <v>23</v>
      </c>
      <c r="C556" s="23" t="s">
        <v>40</v>
      </c>
      <c r="D556" s="23" t="s">
        <v>139</v>
      </c>
      <c r="E556">
        <v>1</v>
      </c>
      <c r="F556">
        <v>1</v>
      </c>
      <c r="G556">
        <v>1</v>
      </c>
      <c r="H556">
        <v>5918</v>
      </c>
    </row>
    <row r="557" spans="1:8" hidden="1" x14ac:dyDescent="0.35">
      <c r="A557">
        <v>2022</v>
      </c>
      <c r="B557" s="23" t="s">
        <v>23</v>
      </c>
      <c r="C557" s="23" t="s">
        <v>40</v>
      </c>
      <c r="D557" s="23" t="s">
        <v>139</v>
      </c>
      <c r="E557">
        <v>1</v>
      </c>
      <c r="F557">
        <v>1</v>
      </c>
      <c r="G557">
        <v>2</v>
      </c>
      <c r="H557">
        <v>7375</v>
      </c>
    </row>
    <row r="558" spans="1:8" hidden="1" x14ac:dyDescent="0.35">
      <c r="A558">
        <v>2022</v>
      </c>
      <c r="B558" s="23" t="s">
        <v>23</v>
      </c>
      <c r="C558" s="23" t="s">
        <v>40</v>
      </c>
      <c r="D558" s="23" t="s">
        <v>139</v>
      </c>
      <c r="E558">
        <v>1</v>
      </c>
      <c r="F558">
        <v>1</v>
      </c>
      <c r="G558">
        <v>3</v>
      </c>
      <c r="H558">
        <v>13694</v>
      </c>
    </row>
    <row r="559" spans="1:8" hidden="1" x14ac:dyDescent="0.35">
      <c r="A559">
        <v>2022</v>
      </c>
      <c r="B559" s="23" t="s">
        <v>23</v>
      </c>
      <c r="C559" s="23" t="s">
        <v>40</v>
      </c>
      <c r="D559" s="23" t="s">
        <v>139</v>
      </c>
      <c r="E559">
        <v>1</v>
      </c>
      <c r="F559">
        <v>1</v>
      </c>
      <c r="G559">
        <v>5</v>
      </c>
      <c r="H559">
        <v>1232</v>
      </c>
    </row>
    <row r="560" spans="1:8" hidden="1" x14ac:dyDescent="0.35">
      <c r="A560">
        <v>2022</v>
      </c>
      <c r="B560" s="23" t="s">
        <v>23</v>
      </c>
      <c r="C560" s="23" t="s">
        <v>40</v>
      </c>
      <c r="D560" s="23" t="s">
        <v>139</v>
      </c>
      <c r="E560">
        <v>1</v>
      </c>
      <c r="F560">
        <v>2</v>
      </c>
      <c r="G560">
        <v>2</v>
      </c>
      <c r="H560">
        <v>4447</v>
      </c>
    </row>
    <row r="561" spans="1:8" hidden="1" x14ac:dyDescent="0.35">
      <c r="A561">
        <v>2022</v>
      </c>
      <c r="B561" s="23" t="s">
        <v>23</v>
      </c>
      <c r="C561" s="23" t="s">
        <v>40</v>
      </c>
      <c r="D561" s="23" t="s">
        <v>139</v>
      </c>
      <c r="E561">
        <v>1</v>
      </c>
      <c r="F561">
        <v>2</v>
      </c>
      <c r="G561">
        <v>4</v>
      </c>
      <c r="H561">
        <v>22</v>
      </c>
    </row>
    <row r="562" spans="1:8" hidden="1" x14ac:dyDescent="0.35">
      <c r="A562">
        <v>2022</v>
      </c>
      <c r="B562" s="23" t="s">
        <v>23</v>
      </c>
      <c r="C562" s="23" t="s">
        <v>40</v>
      </c>
      <c r="D562" s="23" t="s">
        <v>139</v>
      </c>
      <c r="E562">
        <v>1</v>
      </c>
      <c r="F562">
        <v>2</v>
      </c>
      <c r="G562">
        <v>8</v>
      </c>
      <c r="H562">
        <v>91</v>
      </c>
    </row>
    <row r="563" spans="1:8" hidden="1" x14ac:dyDescent="0.35">
      <c r="A563">
        <v>2022</v>
      </c>
      <c r="B563" s="23" t="s">
        <v>23</v>
      </c>
      <c r="C563" s="23" t="s">
        <v>40</v>
      </c>
      <c r="D563" s="23" t="s">
        <v>139</v>
      </c>
      <c r="E563">
        <v>1</v>
      </c>
      <c r="F563">
        <v>3</v>
      </c>
      <c r="G563">
        <v>3</v>
      </c>
      <c r="H563">
        <v>780</v>
      </c>
    </row>
    <row r="564" spans="1:8" hidden="1" x14ac:dyDescent="0.35">
      <c r="A564">
        <v>2022</v>
      </c>
      <c r="B564" s="23" t="s">
        <v>23</v>
      </c>
      <c r="C564" s="23" t="s">
        <v>40</v>
      </c>
      <c r="D564" s="23" t="s">
        <v>139</v>
      </c>
      <c r="E564">
        <v>1</v>
      </c>
      <c r="F564">
        <v>3</v>
      </c>
      <c r="G564">
        <v>4</v>
      </c>
      <c r="H564">
        <v>21</v>
      </c>
    </row>
    <row r="565" spans="1:8" hidden="1" x14ac:dyDescent="0.35">
      <c r="A565">
        <v>2022</v>
      </c>
      <c r="B565" s="23" t="s">
        <v>23</v>
      </c>
      <c r="C565" s="23" t="s">
        <v>40</v>
      </c>
      <c r="D565" s="23" t="s">
        <v>139</v>
      </c>
      <c r="E565">
        <v>1</v>
      </c>
      <c r="F565">
        <v>3</v>
      </c>
      <c r="G565">
        <v>8</v>
      </c>
      <c r="H565">
        <v>305</v>
      </c>
    </row>
    <row r="566" spans="1:8" hidden="1" x14ac:dyDescent="0.35">
      <c r="A566">
        <v>2022</v>
      </c>
      <c r="B566" s="23" t="s">
        <v>111</v>
      </c>
      <c r="C566" s="23" t="s">
        <v>112</v>
      </c>
      <c r="D566" s="23" t="s">
        <v>138</v>
      </c>
      <c r="E566">
        <v>1</v>
      </c>
      <c r="F566">
        <v>1</v>
      </c>
      <c r="G566">
        <v>1</v>
      </c>
      <c r="H566">
        <v>44924</v>
      </c>
    </row>
    <row r="567" spans="1:8" hidden="1" x14ac:dyDescent="0.35">
      <c r="A567">
        <v>2022</v>
      </c>
      <c r="B567" s="23" t="s">
        <v>111</v>
      </c>
      <c r="C567" s="23" t="s">
        <v>112</v>
      </c>
      <c r="D567" s="23" t="s">
        <v>138</v>
      </c>
      <c r="E567">
        <v>1</v>
      </c>
      <c r="F567">
        <v>1</v>
      </c>
      <c r="G567">
        <v>2</v>
      </c>
      <c r="H567">
        <v>12371</v>
      </c>
    </row>
    <row r="568" spans="1:8" hidden="1" x14ac:dyDescent="0.35">
      <c r="A568">
        <v>2022</v>
      </c>
      <c r="B568" s="23" t="s">
        <v>111</v>
      </c>
      <c r="C568" s="23" t="s">
        <v>112</v>
      </c>
      <c r="D568" s="23" t="s">
        <v>138</v>
      </c>
      <c r="E568">
        <v>1</v>
      </c>
      <c r="F568">
        <v>1</v>
      </c>
      <c r="G568">
        <v>3</v>
      </c>
      <c r="H568">
        <v>88236</v>
      </c>
    </row>
    <row r="569" spans="1:8" hidden="1" x14ac:dyDescent="0.35">
      <c r="A569">
        <v>2022</v>
      </c>
      <c r="B569" s="23" t="s">
        <v>111</v>
      </c>
      <c r="C569" s="23" t="s">
        <v>112</v>
      </c>
      <c r="D569" s="23" t="s">
        <v>138</v>
      </c>
      <c r="E569">
        <v>1</v>
      </c>
      <c r="F569">
        <v>1</v>
      </c>
      <c r="G569">
        <v>4</v>
      </c>
      <c r="H569">
        <v>334</v>
      </c>
    </row>
    <row r="570" spans="1:8" hidden="1" x14ac:dyDescent="0.35">
      <c r="A570">
        <v>2022</v>
      </c>
      <c r="B570" s="23" t="s">
        <v>111</v>
      </c>
      <c r="C570" s="23" t="s">
        <v>112</v>
      </c>
      <c r="D570" s="23" t="s">
        <v>138</v>
      </c>
      <c r="E570">
        <v>1</v>
      </c>
      <c r="F570">
        <v>1</v>
      </c>
      <c r="G570">
        <v>8</v>
      </c>
      <c r="H570">
        <v>12730</v>
      </c>
    </row>
    <row r="571" spans="1:8" hidden="1" x14ac:dyDescent="0.35">
      <c r="A571">
        <v>2022</v>
      </c>
      <c r="B571" s="23" t="s">
        <v>111</v>
      </c>
      <c r="C571" s="23" t="s">
        <v>112</v>
      </c>
      <c r="D571" s="23" t="s">
        <v>138</v>
      </c>
      <c r="E571">
        <v>1</v>
      </c>
      <c r="F571">
        <v>2</v>
      </c>
      <c r="G571">
        <v>1</v>
      </c>
      <c r="H571">
        <v>1330</v>
      </c>
    </row>
    <row r="572" spans="1:8" hidden="1" x14ac:dyDescent="0.35">
      <c r="A572">
        <v>2022</v>
      </c>
      <c r="B572" s="23" t="s">
        <v>111</v>
      </c>
      <c r="C572" s="23" t="s">
        <v>112</v>
      </c>
      <c r="D572" s="23" t="s">
        <v>138</v>
      </c>
      <c r="E572">
        <v>1</v>
      </c>
      <c r="F572">
        <v>2</v>
      </c>
      <c r="G572">
        <v>2</v>
      </c>
      <c r="H572">
        <v>24958</v>
      </c>
    </row>
    <row r="573" spans="1:8" hidden="1" x14ac:dyDescent="0.35">
      <c r="A573">
        <v>2022</v>
      </c>
      <c r="B573" s="23" t="s">
        <v>111</v>
      </c>
      <c r="C573" s="23" t="s">
        <v>112</v>
      </c>
      <c r="D573" s="23" t="s">
        <v>138</v>
      </c>
      <c r="E573">
        <v>1</v>
      </c>
      <c r="F573">
        <v>2</v>
      </c>
      <c r="G573">
        <v>3</v>
      </c>
      <c r="H573">
        <v>23757</v>
      </c>
    </row>
    <row r="574" spans="1:8" hidden="1" x14ac:dyDescent="0.35">
      <c r="A574">
        <v>2022</v>
      </c>
      <c r="B574" s="23" t="s">
        <v>111</v>
      </c>
      <c r="C574" s="23" t="s">
        <v>112</v>
      </c>
      <c r="D574" s="23" t="s">
        <v>138</v>
      </c>
      <c r="E574">
        <v>1</v>
      </c>
      <c r="F574">
        <v>2</v>
      </c>
      <c r="G574">
        <v>4</v>
      </c>
      <c r="H574">
        <v>1024</v>
      </c>
    </row>
    <row r="575" spans="1:8" hidden="1" x14ac:dyDescent="0.35">
      <c r="A575">
        <v>2022</v>
      </c>
      <c r="B575" s="23" t="s">
        <v>111</v>
      </c>
      <c r="C575" s="23" t="s">
        <v>112</v>
      </c>
      <c r="D575" s="23" t="s">
        <v>138</v>
      </c>
      <c r="E575">
        <v>1</v>
      </c>
      <c r="F575">
        <v>2</v>
      </c>
      <c r="G575">
        <v>8</v>
      </c>
      <c r="H575">
        <v>261</v>
      </c>
    </row>
    <row r="576" spans="1:8" hidden="1" x14ac:dyDescent="0.35">
      <c r="A576">
        <v>2022</v>
      </c>
      <c r="B576" s="23" t="s">
        <v>111</v>
      </c>
      <c r="C576" s="23" t="s">
        <v>112</v>
      </c>
      <c r="D576" s="23" t="s">
        <v>138</v>
      </c>
      <c r="E576">
        <v>1</v>
      </c>
      <c r="F576">
        <v>3</v>
      </c>
      <c r="G576">
        <v>1</v>
      </c>
      <c r="H576">
        <v>8749</v>
      </c>
    </row>
    <row r="577" spans="1:8" hidden="1" x14ac:dyDescent="0.35">
      <c r="A577">
        <v>2022</v>
      </c>
      <c r="B577" s="23" t="s">
        <v>111</v>
      </c>
      <c r="C577" s="23" t="s">
        <v>112</v>
      </c>
      <c r="D577" s="23" t="s">
        <v>138</v>
      </c>
      <c r="E577">
        <v>1</v>
      </c>
      <c r="F577">
        <v>3</v>
      </c>
      <c r="G577">
        <v>3</v>
      </c>
      <c r="H577">
        <v>9873</v>
      </c>
    </row>
    <row r="578" spans="1:8" hidden="1" x14ac:dyDescent="0.35">
      <c r="A578">
        <v>2022</v>
      </c>
      <c r="B578" s="23" t="s">
        <v>111</v>
      </c>
      <c r="C578" s="23" t="s">
        <v>112</v>
      </c>
      <c r="D578" s="23" t="s">
        <v>138</v>
      </c>
      <c r="E578">
        <v>1</v>
      </c>
      <c r="F578">
        <v>3</v>
      </c>
      <c r="G578">
        <v>4</v>
      </c>
      <c r="H578">
        <v>3671</v>
      </c>
    </row>
    <row r="579" spans="1:8" hidden="1" x14ac:dyDescent="0.35">
      <c r="A579">
        <v>2022</v>
      </c>
      <c r="B579" s="23" t="s">
        <v>111</v>
      </c>
      <c r="C579" s="23" t="s">
        <v>112</v>
      </c>
      <c r="D579" s="23" t="s">
        <v>138</v>
      </c>
      <c r="E579">
        <v>1</v>
      </c>
      <c r="F579">
        <v>3</v>
      </c>
      <c r="G579">
        <v>8</v>
      </c>
      <c r="H579">
        <v>4577</v>
      </c>
    </row>
    <row r="580" spans="1:8" hidden="1" x14ac:dyDescent="0.35">
      <c r="A580">
        <v>2022</v>
      </c>
      <c r="B580" s="23" t="s">
        <v>119</v>
      </c>
      <c r="C580" s="23" t="s">
        <v>120</v>
      </c>
      <c r="D580" s="23" t="s">
        <v>138</v>
      </c>
      <c r="E580">
        <v>1</v>
      </c>
      <c r="F580">
        <v>1</v>
      </c>
      <c r="G580">
        <v>1</v>
      </c>
      <c r="H580">
        <v>421937</v>
      </c>
    </row>
    <row r="581" spans="1:8" hidden="1" x14ac:dyDescent="0.35">
      <c r="A581">
        <v>2022</v>
      </c>
      <c r="B581" s="23" t="s">
        <v>119</v>
      </c>
      <c r="C581" s="23" t="s">
        <v>120</v>
      </c>
      <c r="D581" s="23" t="s">
        <v>138</v>
      </c>
      <c r="E581">
        <v>1</v>
      </c>
      <c r="F581">
        <v>1</v>
      </c>
      <c r="G581">
        <v>2</v>
      </c>
      <c r="H581">
        <v>57070</v>
      </c>
    </row>
    <row r="582" spans="1:8" hidden="1" x14ac:dyDescent="0.35">
      <c r="A582">
        <v>2022</v>
      </c>
      <c r="B582" s="23" t="s">
        <v>119</v>
      </c>
      <c r="C582" s="23" t="s">
        <v>120</v>
      </c>
      <c r="D582" s="23" t="s">
        <v>138</v>
      </c>
      <c r="E582">
        <v>1</v>
      </c>
      <c r="F582">
        <v>1</v>
      </c>
      <c r="G582">
        <v>3</v>
      </c>
      <c r="H582">
        <v>405241</v>
      </c>
    </row>
    <row r="583" spans="1:8" hidden="1" x14ac:dyDescent="0.35">
      <c r="A583">
        <v>2022</v>
      </c>
      <c r="B583" s="23" t="s">
        <v>119</v>
      </c>
      <c r="C583" s="23" t="s">
        <v>120</v>
      </c>
      <c r="D583" s="23" t="s">
        <v>138</v>
      </c>
      <c r="E583">
        <v>1</v>
      </c>
      <c r="F583">
        <v>1</v>
      </c>
      <c r="G583">
        <v>4</v>
      </c>
      <c r="H583">
        <v>5270</v>
      </c>
    </row>
    <row r="584" spans="1:8" hidden="1" x14ac:dyDescent="0.35">
      <c r="A584">
        <v>2022</v>
      </c>
      <c r="B584" s="23" t="s">
        <v>119</v>
      </c>
      <c r="C584" s="23" t="s">
        <v>120</v>
      </c>
      <c r="D584" s="23" t="s">
        <v>138</v>
      </c>
      <c r="E584">
        <v>1</v>
      </c>
      <c r="F584">
        <v>2</v>
      </c>
      <c r="G584">
        <v>1</v>
      </c>
      <c r="H584">
        <v>2231</v>
      </c>
    </row>
    <row r="585" spans="1:8" hidden="1" x14ac:dyDescent="0.35">
      <c r="A585">
        <v>2022</v>
      </c>
      <c r="B585" s="23" t="s">
        <v>119</v>
      </c>
      <c r="C585" s="23" t="s">
        <v>120</v>
      </c>
      <c r="D585" s="23" t="s">
        <v>138</v>
      </c>
      <c r="E585">
        <v>1</v>
      </c>
      <c r="F585">
        <v>2</v>
      </c>
      <c r="G585">
        <v>2</v>
      </c>
      <c r="H585">
        <v>33398</v>
      </c>
    </row>
    <row r="586" spans="1:8" hidden="1" x14ac:dyDescent="0.35">
      <c r="A586">
        <v>2022</v>
      </c>
      <c r="B586" s="23" t="s">
        <v>119</v>
      </c>
      <c r="C586" s="23" t="s">
        <v>120</v>
      </c>
      <c r="D586" s="23" t="s">
        <v>138</v>
      </c>
      <c r="E586">
        <v>1</v>
      </c>
      <c r="F586">
        <v>2</v>
      </c>
      <c r="G586">
        <v>3</v>
      </c>
      <c r="H586">
        <v>56708</v>
      </c>
    </row>
    <row r="587" spans="1:8" hidden="1" x14ac:dyDescent="0.35">
      <c r="A587">
        <v>2022</v>
      </c>
      <c r="B587" s="23" t="s">
        <v>119</v>
      </c>
      <c r="C587" s="23" t="s">
        <v>120</v>
      </c>
      <c r="D587" s="23" t="s">
        <v>138</v>
      </c>
      <c r="E587">
        <v>1</v>
      </c>
      <c r="F587">
        <v>2</v>
      </c>
      <c r="G587">
        <v>4</v>
      </c>
      <c r="H587">
        <v>682</v>
      </c>
    </row>
    <row r="588" spans="1:8" hidden="1" x14ac:dyDescent="0.35">
      <c r="A588">
        <v>2022</v>
      </c>
      <c r="B588" s="23" t="s">
        <v>119</v>
      </c>
      <c r="C588" s="23" t="s">
        <v>120</v>
      </c>
      <c r="D588" s="23" t="s">
        <v>138</v>
      </c>
      <c r="E588">
        <v>1</v>
      </c>
      <c r="F588">
        <v>2</v>
      </c>
      <c r="G588">
        <v>8</v>
      </c>
      <c r="H588">
        <v>2109</v>
      </c>
    </row>
    <row r="589" spans="1:8" hidden="1" x14ac:dyDescent="0.35">
      <c r="A589">
        <v>2022</v>
      </c>
      <c r="B589" s="23" t="s">
        <v>119</v>
      </c>
      <c r="C589" s="23" t="s">
        <v>120</v>
      </c>
      <c r="D589" s="23" t="s">
        <v>138</v>
      </c>
      <c r="E589">
        <v>1</v>
      </c>
      <c r="F589">
        <v>3</v>
      </c>
      <c r="G589">
        <v>1</v>
      </c>
      <c r="H589">
        <v>23051</v>
      </c>
    </row>
    <row r="590" spans="1:8" hidden="1" x14ac:dyDescent="0.35">
      <c r="A590">
        <v>2022</v>
      </c>
      <c r="B590" s="23" t="s">
        <v>119</v>
      </c>
      <c r="C590" s="23" t="s">
        <v>120</v>
      </c>
      <c r="D590" s="23" t="s">
        <v>138</v>
      </c>
      <c r="E590">
        <v>1</v>
      </c>
      <c r="F590">
        <v>3</v>
      </c>
      <c r="G590">
        <v>2</v>
      </c>
      <c r="H590">
        <v>669</v>
      </c>
    </row>
    <row r="591" spans="1:8" hidden="1" x14ac:dyDescent="0.35">
      <c r="A591">
        <v>2022</v>
      </c>
      <c r="B591" s="23" t="s">
        <v>119</v>
      </c>
      <c r="C591" s="23" t="s">
        <v>120</v>
      </c>
      <c r="D591" s="23" t="s">
        <v>138</v>
      </c>
      <c r="E591">
        <v>1</v>
      </c>
      <c r="F591">
        <v>3</v>
      </c>
      <c r="G591">
        <v>4</v>
      </c>
      <c r="H591">
        <v>14690</v>
      </c>
    </row>
    <row r="592" spans="1:8" hidden="1" x14ac:dyDescent="0.35">
      <c r="A592">
        <v>2022</v>
      </c>
      <c r="B592" s="23" t="s">
        <v>119</v>
      </c>
      <c r="C592" s="23" t="s">
        <v>120</v>
      </c>
      <c r="D592" s="23" t="s">
        <v>138</v>
      </c>
      <c r="E592">
        <v>1</v>
      </c>
      <c r="F592">
        <v>3</v>
      </c>
      <c r="G592">
        <v>8</v>
      </c>
      <c r="H592">
        <v>34400</v>
      </c>
    </row>
    <row r="593" spans="1:8" hidden="1" x14ac:dyDescent="0.35">
      <c r="A593">
        <v>2022</v>
      </c>
      <c r="B593" s="23" t="s">
        <v>24</v>
      </c>
      <c r="C593" s="23" t="s">
        <v>41</v>
      </c>
      <c r="D593" s="23" t="s">
        <v>139</v>
      </c>
      <c r="E593">
        <v>1</v>
      </c>
      <c r="F593">
        <v>1</v>
      </c>
      <c r="G593">
        <v>1</v>
      </c>
      <c r="H593">
        <v>18388</v>
      </c>
    </row>
    <row r="594" spans="1:8" hidden="1" x14ac:dyDescent="0.35">
      <c r="A594">
        <v>2022</v>
      </c>
      <c r="B594" s="23" t="s">
        <v>24</v>
      </c>
      <c r="C594" s="23" t="s">
        <v>41</v>
      </c>
      <c r="D594" s="23" t="s">
        <v>139</v>
      </c>
      <c r="E594">
        <v>1</v>
      </c>
      <c r="F594">
        <v>1</v>
      </c>
      <c r="G594">
        <v>2</v>
      </c>
      <c r="H594">
        <v>65696</v>
      </c>
    </row>
    <row r="595" spans="1:8" hidden="1" x14ac:dyDescent="0.35">
      <c r="A595">
        <v>2022</v>
      </c>
      <c r="B595" s="23" t="s">
        <v>24</v>
      </c>
      <c r="C595" s="23" t="s">
        <v>41</v>
      </c>
      <c r="D595" s="23" t="s">
        <v>139</v>
      </c>
      <c r="E595">
        <v>1</v>
      </c>
      <c r="F595">
        <v>1</v>
      </c>
      <c r="G595">
        <v>3</v>
      </c>
      <c r="H595">
        <v>44768</v>
      </c>
    </row>
    <row r="596" spans="1:8" hidden="1" x14ac:dyDescent="0.35">
      <c r="A596">
        <v>2022</v>
      </c>
      <c r="B596" s="23" t="s">
        <v>24</v>
      </c>
      <c r="C596" s="23" t="s">
        <v>41</v>
      </c>
      <c r="D596" s="23" t="s">
        <v>139</v>
      </c>
      <c r="E596">
        <v>1</v>
      </c>
      <c r="F596">
        <v>1</v>
      </c>
      <c r="G596">
        <v>8</v>
      </c>
      <c r="H596">
        <v>7677</v>
      </c>
    </row>
    <row r="597" spans="1:8" hidden="1" x14ac:dyDescent="0.35">
      <c r="A597">
        <v>2022</v>
      </c>
      <c r="B597" s="23" t="s">
        <v>24</v>
      </c>
      <c r="C597" s="23" t="s">
        <v>41</v>
      </c>
      <c r="D597" s="23" t="s">
        <v>139</v>
      </c>
      <c r="E597">
        <v>1</v>
      </c>
      <c r="F597">
        <v>2</v>
      </c>
      <c r="G597">
        <v>1</v>
      </c>
      <c r="H597">
        <v>3625</v>
      </c>
    </row>
    <row r="598" spans="1:8" hidden="1" x14ac:dyDescent="0.35">
      <c r="A598">
        <v>2022</v>
      </c>
      <c r="B598" s="23" t="s">
        <v>24</v>
      </c>
      <c r="C598" s="23" t="s">
        <v>41</v>
      </c>
      <c r="D598" s="23" t="s">
        <v>139</v>
      </c>
      <c r="E598">
        <v>1</v>
      </c>
      <c r="F598">
        <v>2</v>
      </c>
      <c r="G598">
        <v>2</v>
      </c>
      <c r="H598">
        <v>99997</v>
      </c>
    </row>
    <row r="599" spans="1:8" hidden="1" x14ac:dyDescent="0.35">
      <c r="A599">
        <v>2022</v>
      </c>
      <c r="B599" s="23" t="s">
        <v>24</v>
      </c>
      <c r="C599" s="23" t="s">
        <v>41</v>
      </c>
      <c r="D599" s="23" t="s">
        <v>139</v>
      </c>
      <c r="E599">
        <v>1</v>
      </c>
      <c r="F599">
        <v>2</v>
      </c>
      <c r="G599">
        <v>3</v>
      </c>
      <c r="H599">
        <v>30622</v>
      </c>
    </row>
    <row r="600" spans="1:8" hidden="1" x14ac:dyDescent="0.35">
      <c r="A600">
        <v>2022</v>
      </c>
      <c r="B600" s="23" t="s">
        <v>24</v>
      </c>
      <c r="C600" s="23" t="s">
        <v>41</v>
      </c>
      <c r="D600" s="23" t="s">
        <v>139</v>
      </c>
      <c r="E600">
        <v>1</v>
      </c>
      <c r="F600">
        <v>2</v>
      </c>
      <c r="G600">
        <v>4</v>
      </c>
      <c r="H600">
        <v>226</v>
      </c>
    </row>
    <row r="601" spans="1:8" hidden="1" x14ac:dyDescent="0.35">
      <c r="A601">
        <v>2022</v>
      </c>
      <c r="B601" s="23" t="s">
        <v>24</v>
      </c>
      <c r="C601" s="23" t="s">
        <v>41</v>
      </c>
      <c r="D601" s="23" t="s">
        <v>139</v>
      </c>
      <c r="E601">
        <v>1</v>
      </c>
      <c r="F601">
        <v>3</v>
      </c>
      <c r="G601">
        <v>1</v>
      </c>
      <c r="H601">
        <v>458</v>
      </c>
    </row>
    <row r="602" spans="1:8" hidden="1" x14ac:dyDescent="0.35">
      <c r="A602">
        <v>2022</v>
      </c>
      <c r="B602" s="23" t="s">
        <v>24</v>
      </c>
      <c r="C602" s="23" t="s">
        <v>41</v>
      </c>
      <c r="D602" s="23" t="s">
        <v>139</v>
      </c>
      <c r="E602">
        <v>1</v>
      </c>
      <c r="F602">
        <v>3</v>
      </c>
      <c r="G602">
        <v>4</v>
      </c>
      <c r="H602">
        <v>9045</v>
      </c>
    </row>
    <row r="603" spans="1:8" hidden="1" x14ac:dyDescent="0.35">
      <c r="A603">
        <v>2022</v>
      </c>
      <c r="B603" s="23" t="s">
        <v>24</v>
      </c>
      <c r="C603" s="23" t="s">
        <v>41</v>
      </c>
      <c r="D603" s="23" t="s">
        <v>139</v>
      </c>
      <c r="E603">
        <v>1</v>
      </c>
      <c r="F603">
        <v>3</v>
      </c>
      <c r="G603">
        <v>8</v>
      </c>
      <c r="H603">
        <v>4239</v>
      </c>
    </row>
    <row r="604" spans="1:8" hidden="1" x14ac:dyDescent="0.35">
      <c r="A604">
        <v>2022</v>
      </c>
      <c r="B604" s="23" t="s">
        <v>103</v>
      </c>
      <c r="C604" s="23" t="s">
        <v>104</v>
      </c>
      <c r="D604" s="23" t="s">
        <v>141</v>
      </c>
      <c r="E604">
        <v>1</v>
      </c>
      <c r="F604">
        <v>1</v>
      </c>
      <c r="G604">
        <v>1</v>
      </c>
      <c r="H604">
        <v>2609</v>
      </c>
    </row>
    <row r="605" spans="1:8" hidden="1" x14ac:dyDescent="0.35">
      <c r="A605">
        <v>2022</v>
      </c>
      <c r="B605" s="23" t="s">
        <v>103</v>
      </c>
      <c r="C605" s="23" t="s">
        <v>104</v>
      </c>
      <c r="D605" s="23" t="s">
        <v>141</v>
      </c>
      <c r="E605">
        <v>1</v>
      </c>
      <c r="F605">
        <v>1</v>
      </c>
      <c r="G605">
        <v>2</v>
      </c>
      <c r="H605">
        <v>3715</v>
      </c>
    </row>
    <row r="606" spans="1:8" hidden="1" x14ac:dyDescent="0.35">
      <c r="A606">
        <v>2022</v>
      </c>
      <c r="B606" s="23" t="s">
        <v>103</v>
      </c>
      <c r="C606" s="23" t="s">
        <v>104</v>
      </c>
      <c r="D606" s="23" t="s">
        <v>141</v>
      </c>
      <c r="E606">
        <v>1</v>
      </c>
      <c r="F606">
        <v>1</v>
      </c>
      <c r="G606">
        <v>3</v>
      </c>
      <c r="H606">
        <v>11616</v>
      </c>
    </row>
    <row r="607" spans="1:8" hidden="1" x14ac:dyDescent="0.35">
      <c r="A607">
        <v>2022</v>
      </c>
      <c r="B607" s="23" t="s">
        <v>103</v>
      </c>
      <c r="C607" s="23" t="s">
        <v>104</v>
      </c>
      <c r="D607" s="23" t="s">
        <v>141</v>
      </c>
      <c r="E607">
        <v>1</v>
      </c>
      <c r="F607">
        <v>2</v>
      </c>
      <c r="G607">
        <v>2</v>
      </c>
      <c r="H607">
        <v>11838</v>
      </c>
    </row>
    <row r="608" spans="1:8" hidden="1" x14ac:dyDescent="0.35">
      <c r="A608">
        <v>2022</v>
      </c>
      <c r="B608" s="23" t="s">
        <v>103</v>
      </c>
      <c r="C608" s="23" t="s">
        <v>104</v>
      </c>
      <c r="D608" s="23" t="s">
        <v>141</v>
      </c>
      <c r="E608">
        <v>1</v>
      </c>
      <c r="F608">
        <v>3</v>
      </c>
      <c r="G608">
        <v>8</v>
      </c>
      <c r="H608">
        <v>226</v>
      </c>
    </row>
    <row r="609" spans="1:8" hidden="1" x14ac:dyDescent="0.35">
      <c r="A609">
        <v>2022</v>
      </c>
      <c r="B609" s="23" t="s">
        <v>125</v>
      </c>
      <c r="C609" s="23" t="s">
        <v>126</v>
      </c>
      <c r="D609" s="23" t="s">
        <v>140</v>
      </c>
      <c r="E609">
        <v>1</v>
      </c>
      <c r="F609">
        <v>1</v>
      </c>
      <c r="G609">
        <v>2</v>
      </c>
      <c r="H609">
        <v>1160</v>
      </c>
    </row>
    <row r="610" spans="1:8" hidden="1" x14ac:dyDescent="0.35">
      <c r="A610">
        <v>2022</v>
      </c>
      <c r="B610" s="23" t="s">
        <v>83</v>
      </c>
      <c r="C610" s="23" t="s">
        <v>84</v>
      </c>
      <c r="D610" s="23" t="s">
        <v>138</v>
      </c>
      <c r="E610">
        <v>1</v>
      </c>
      <c r="F610">
        <v>1</v>
      </c>
      <c r="G610">
        <v>1</v>
      </c>
      <c r="H610">
        <v>87056</v>
      </c>
    </row>
    <row r="611" spans="1:8" hidden="1" x14ac:dyDescent="0.35">
      <c r="A611">
        <v>2022</v>
      </c>
      <c r="B611" s="23" t="s">
        <v>83</v>
      </c>
      <c r="C611" s="23" t="s">
        <v>84</v>
      </c>
      <c r="D611" s="23" t="s">
        <v>138</v>
      </c>
      <c r="E611">
        <v>1</v>
      </c>
      <c r="F611">
        <v>1</v>
      </c>
      <c r="G611">
        <v>2</v>
      </c>
      <c r="H611">
        <v>20837</v>
      </c>
    </row>
    <row r="612" spans="1:8" hidden="1" x14ac:dyDescent="0.35">
      <c r="A612">
        <v>2022</v>
      </c>
      <c r="B612" s="23" t="s">
        <v>83</v>
      </c>
      <c r="C612" s="23" t="s">
        <v>84</v>
      </c>
      <c r="D612" s="23" t="s">
        <v>138</v>
      </c>
      <c r="E612">
        <v>1</v>
      </c>
      <c r="F612">
        <v>1</v>
      </c>
      <c r="G612">
        <v>3</v>
      </c>
      <c r="H612">
        <v>141240</v>
      </c>
    </row>
    <row r="613" spans="1:8" hidden="1" x14ac:dyDescent="0.35">
      <c r="A613">
        <v>2022</v>
      </c>
      <c r="B613" s="23" t="s">
        <v>83</v>
      </c>
      <c r="C613" s="23" t="s">
        <v>84</v>
      </c>
      <c r="D613" s="23" t="s">
        <v>138</v>
      </c>
      <c r="E613">
        <v>1</v>
      </c>
      <c r="F613">
        <v>1</v>
      </c>
      <c r="G613">
        <v>8</v>
      </c>
      <c r="H613">
        <v>186</v>
      </c>
    </row>
    <row r="614" spans="1:8" hidden="1" x14ac:dyDescent="0.35">
      <c r="A614">
        <v>2022</v>
      </c>
      <c r="B614" s="23" t="s">
        <v>83</v>
      </c>
      <c r="C614" s="23" t="s">
        <v>84</v>
      </c>
      <c r="D614" s="23" t="s">
        <v>138</v>
      </c>
      <c r="E614">
        <v>1</v>
      </c>
      <c r="F614">
        <v>2</v>
      </c>
      <c r="G614">
        <v>1</v>
      </c>
      <c r="H614">
        <v>1319</v>
      </c>
    </row>
    <row r="615" spans="1:8" hidden="1" x14ac:dyDescent="0.35">
      <c r="A615">
        <v>2022</v>
      </c>
      <c r="B615" s="23" t="s">
        <v>83</v>
      </c>
      <c r="C615" s="23" t="s">
        <v>84</v>
      </c>
      <c r="D615" s="23" t="s">
        <v>138</v>
      </c>
      <c r="E615">
        <v>1</v>
      </c>
      <c r="F615">
        <v>2</v>
      </c>
      <c r="G615">
        <v>2</v>
      </c>
      <c r="H615">
        <v>21226</v>
      </c>
    </row>
    <row r="616" spans="1:8" hidden="1" x14ac:dyDescent="0.35">
      <c r="A616">
        <v>2022</v>
      </c>
      <c r="B616" s="23" t="s">
        <v>83</v>
      </c>
      <c r="C616" s="23" t="s">
        <v>84</v>
      </c>
      <c r="D616" s="23" t="s">
        <v>138</v>
      </c>
      <c r="E616">
        <v>1</v>
      </c>
      <c r="F616">
        <v>2</v>
      </c>
      <c r="G616">
        <v>3</v>
      </c>
      <c r="H616">
        <v>59659</v>
      </c>
    </row>
    <row r="617" spans="1:8" hidden="1" x14ac:dyDescent="0.35">
      <c r="A617">
        <v>2022</v>
      </c>
      <c r="B617" s="23" t="s">
        <v>83</v>
      </c>
      <c r="C617" s="23" t="s">
        <v>84</v>
      </c>
      <c r="D617" s="23" t="s">
        <v>138</v>
      </c>
      <c r="E617">
        <v>1</v>
      </c>
      <c r="F617">
        <v>2</v>
      </c>
      <c r="G617">
        <v>4</v>
      </c>
      <c r="H617">
        <v>926</v>
      </c>
    </row>
    <row r="618" spans="1:8" hidden="1" x14ac:dyDescent="0.35">
      <c r="A618">
        <v>2022</v>
      </c>
      <c r="B618" s="23" t="s">
        <v>83</v>
      </c>
      <c r="C618" s="23" t="s">
        <v>84</v>
      </c>
      <c r="D618" s="23" t="s">
        <v>138</v>
      </c>
      <c r="E618">
        <v>1</v>
      </c>
      <c r="F618">
        <v>2</v>
      </c>
      <c r="G618">
        <v>8</v>
      </c>
      <c r="H618">
        <v>132</v>
      </c>
    </row>
    <row r="619" spans="1:8" hidden="1" x14ac:dyDescent="0.35">
      <c r="A619">
        <v>2022</v>
      </c>
      <c r="B619" s="23" t="s">
        <v>83</v>
      </c>
      <c r="C619" s="23" t="s">
        <v>84</v>
      </c>
      <c r="D619" s="23" t="s">
        <v>138</v>
      </c>
      <c r="E619">
        <v>1</v>
      </c>
      <c r="F619">
        <v>3</v>
      </c>
      <c r="G619">
        <v>1</v>
      </c>
      <c r="H619">
        <v>3807</v>
      </c>
    </row>
    <row r="620" spans="1:8" hidden="1" x14ac:dyDescent="0.35">
      <c r="A620">
        <v>2022</v>
      </c>
      <c r="B620" s="23" t="s">
        <v>83</v>
      </c>
      <c r="C620" s="23" t="s">
        <v>84</v>
      </c>
      <c r="D620" s="23" t="s">
        <v>138</v>
      </c>
      <c r="E620">
        <v>1</v>
      </c>
      <c r="F620">
        <v>3</v>
      </c>
      <c r="G620">
        <v>2</v>
      </c>
      <c r="H620">
        <v>15278</v>
      </c>
    </row>
    <row r="621" spans="1:8" hidden="1" x14ac:dyDescent="0.35">
      <c r="A621">
        <v>2022</v>
      </c>
      <c r="B621" s="23" t="s">
        <v>83</v>
      </c>
      <c r="C621" s="23" t="s">
        <v>84</v>
      </c>
      <c r="D621" s="23" t="s">
        <v>138</v>
      </c>
      <c r="E621">
        <v>1</v>
      </c>
      <c r="F621">
        <v>3</v>
      </c>
      <c r="G621">
        <v>3</v>
      </c>
      <c r="H621">
        <v>296</v>
      </c>
    </row>
    <row r="622" spans="1:8" hidden="1" x14ac:dyDescent="0.35">
      <c r="A622">
        <v>2022</v>
      </c>
      <c r="B622" s="23" t="s">
        <v>83</v>
      </c>
      <c r="C622" s="23" t="s">
        <v>84</v>
      </c>
      <c r="D622" s="23" t="s">
        <v>138</v>
      </c>
      <c r="E622">
        <v>1</v>
      </c>
      <c r="F622">
        <v>3</v>
      </c>
      <c r="G622">
        <v>4</v>
      </c>
      <c r="H622">
        <v>1414</v>
      </c>
    </row>
    <row r="623" spans="1:8" hidden="1" x14ac:dyDescent="0.35">
      <c r="A623">
        <v>2022</v>
      </c>
      <c r="B623" s="23" t="s">
        <v>83</v>
      </c>
      <c r="C623" s="23" t="s">
        <v>84</v>
      </c>
      <c r="D623" s="23" t="s">
        <v>138</v>
      </c>
      <c r="E623">
        <v>1</v>
      </c>
      <c r="F623">
        <v>3</v>
      </c>
      <c r="G623">
        <v>8</v>
      </c>
      <c r="H623">
        <v>4838</v>
      </c>
    </row>
    <row r="624" spans="1:8" hidden="1" x14ac:dyDescent="0.35">
      <c r="A624">
        <v>2022</v>
      </c>
      <c r="B624" s="23" t="s">
        <v>25</v>
      </c>
      <c r="C624" s="23" t="s">
        <v>29</v>
      </c>
      <c r="D624" s="23" t="s">
        <v>139</v>
      </c>
      <c r="E624">
        <v>1</v>
      </c>
      <c r="F624">
        <v>1</v>
      </c>
      <c r="G624">
        <v>1</v>
      </c>
      <c r="H624">
        <v>110861</v>
      </c>
    </row>
    <row r="625" spans="1:8" hidden="1" x14ac:dyDescent="0.35">
      <c r="A625">
        <v>2022</v>
      </c>
      <c r="B625" s="23" t="s">
        <v>25</v>
      </c>
      <c r="C625" s="23" t="s">
        <v>29</v>
      </c>
      <c r="D625" s="23" t="s">
        <v>139</v>
      </c>
      <c r="E625">
        <v>1</v>
      </c>
      <c r="F625">
        <v>1</v>
      </c>
      <c r="G625">
        <v>2</v>
      </c>
      <c r="H625">
        <v>40389</v>
      </c>
    </row>
    <row r="626" spans="1:8" hidden="1" x14ac:dyDescent="0.35">
      <c r="A626">
        <v>2022</v>
      </c>
      <c r="B626" s="23" t="s">
        <v>25</v>
      </c>
      <c r="C626" s="23" t="s">
        <v>29</v>
      </c>
      <c r="D626" s="23" t="s">
        <v>139</v>
      </c>
      <c r="E626">
        <v>1</v>
      </c>
      <c r="F626">
        <v>1</v>
      </c>
      <c r="G626">
        <v>3</v>
      </c>
      <c r="H626">
        <v>52371</v>
      </c>
    </row>
    <row r="627" spans="1:8" hidden="1" x14ac:dyDescent="0.35">
      <c r="A627">
        <v>2022</v>
      </c>
      <c r="B627" s="23" t="s">
        <v>25</v>
      </c>
      <c r="C627" s="23" t="s">
        <v>29</v>
      </c>
      <c r="D627" s="23" t="s">
        <v>139</v>
      </c>
      <c r="E627">
        <v>1</v>
      </c>
      <c r="F627">
        <v>1</v>
      </c>
      <c r="G627">
        <v>5</v>
      </c>
      <c r="H627">
        <v>562</v>
      </c>
    </row>
    <row r="628" spans="1:8" hidden="1" x14ac:dyDescent="0.35">
      <c r="A628">
        <v>2022</v>
      </c>
      <c r="B628" s="23" t="s">
        <v>25</v>
      </c>
      <c r="C628" s="23" t="s">
        <v>29</v>
      </c>
      <c r="D628" s="23" t="s">
        <v>139</v>
      </c>
      <c r="E628">
        <v>1</v>
      </c>
      <c r="F628">
        <v>2</v>
      </c>
      <c r="G628">
        <v>1</v>
      </c>
      <c r="H628">
        <v>1179</v>
      </c>
    </row>
    <row r="629" spans="1:8" hidden="1" x14ac:dyDescent="0.35">
      <c r="A629">
        <v>2022</v>
      </c>
      <c r="B629" s="23" t="s">
        <v>25</v>
      </c>
      <c r="C629" s="23" t="s">
        <v>29</v>
      </c>
      <c r="D629" s="23" t="s">
        <v>139</v>
      </c>
      <c r="E629">
        <v>1</v>
      </c>
      <c r="F629">
        <v>2</v>
      </c>
      <c r="G629">
        <v>2</v>
      </c>
      <c r="H629">
        <v>12408</v>
      </c>
    </row>
    <row r="630" spans="1:8" hidden="1" x14ac:dyDescent="0.35">
      <c r="A630">
        <v>2022</v>
      </c>
      <c r="B630" s="23" t="s">
        <v>25</v>
      </c>
      <c r="C630" s="23" t="s">
        <v>29</v>
      </c>
      <c r="D630" s="23" t="s">
        <v>139</v>
      </c>
      <c r="E630">
        <v>1</v>
      </c>
      <c r="F630">
        <v>2</v>
      </c>
      <c r="G630">
        <v>3</v>
      </c>
      <c r="H630">
        <v>12562</v>
      </c>
    </row>
    <row r="631" spans="1:8" hidden="1" x14ac:dyDescent="0.35">
      <c r="A631">
        <v>2022</v>
      </c>
      <c r="B631" s="23" t="s">
        <v>25</v>
      </c>
      <c r="C631" s="23" t="s">
        <v>29</v>
      </c>
      <c r="D631" s="23" t="s">
        <v>139</v>
      </c>
      <c r="E631">
        <v>1</v>
      </c>
      <c r="F631">
        <v>2</v>
      </c>
      <c r="G631">
        <v>4</v>
      </c>
      <c r="H631">
        <v>392</v>
      </c>
    </row>
    <row r="632" spans="1:8" hidden="1" x14ac:dyDescent="0.35">
      <c r="A632">
        <v>2022</v>
      </c>
      <c r="B632" s="23" t="s">
        <v>25</v>
      </c>
      <c r="C632" s="23" t="s">
        <v>29</v>
      </c>
      <c r="D632" s="23" t="s">
        <v>139</v>
      </c>
      <c r="E632">
        <v>1</v>
      </c>
      <c r="F632">
        <v>2</v>
      </c>
      <c r="G632">
        <v>8</v>
      </c>
      <c r="H632">
        <v>194</v>
      </c>
    </row>
    <row r="633" spans="1:8" hidden="1" x14ac:dyDescent="0.35">
      <c r="A633">
        <v>2022</v>
      </c>
      <c r="B633" s="23" t="s">
        <v>25</v>
      </c>
      <c r="C633" s="23" t="s">
        <v>29</v>
      </c>
      <c r="D633" s="23" t="s">
        <v>139</v>
      </c>
      <c r="E633">
        <v>1</v>
      </c>
      <c r="F633">
        <v>3</v>
      </c>
      <c r="G633">
        <v>1</v>
      </c>
      <c r="H633">
        <v>1441</v>
      </c>
    </row>
    <row r="634" spans="1:8" hidden="1" x14ac:dyDescent="0.35">
      <c r="A634">
        <v>2022</v>
      </c>
      <c r="B634" s="23" t="s">
        <v>25</v>
      </c>
      <c r="C634" s="23" t="s">
        <v>29</v>
      </c>
      <c r="D634" s="23" t="s">
        <v>139</v>
      </c>
      <c r="E634">
        <v>1</v>
      </c>
      <c r="F634">
        <v>3</v>
      </c>
      <c r="G634">
        <v>2</v>
      </c>
      <c r="H634">
        <v>1280</v>
      </c>
    </row>
    <row r="635" spans="1:8" hidden="1" x14ac:dyDescent="0.35">
      <c r="A635">
        <v>2022</v>
      </c>
      <c r="B635" s="23" t="s">
        <v>25</v>
      </c>
      <c r="C635" s="23" t="s">
        <v>29</v>
      </c>
      <c r="D635" s="23" t="s">
        <v>139</v>
      </c>
      <c r="E635">
        <v>1</v>
      </c>
      <c r="F635">
        <v>3</v>
      </c>
      <c r="G635">
        <v>4</v>
      </c>
      <c r="H635">
        <v>210</v>
      </c>
    </row>
    <row r="636" spans="1:8" hidden="1" x14ac:dyDescent="0.35">
      <c r="A636">
        <v>2022</v>
      </c>
      <c r="B636" s="23" t="s">
        <v>25</v>
      </c>
      <c r="C636" s="23" t="s">
        <v>29</v>
      </c>
      <c r="D636" s="23" t="s">
        <v>139</v>
      </c>
      <c r="E636">
        <v>1</v>
      </c>
      <c r="F636">
        <v>3</v>
      </c>
      <c r="G636">
        <v>8</v>
      </c>
      <c r="H636">
        <v>4758</v>
      </c>
    </row>
    <row r="637" spans="1:8" hidden="1" x14ac:dyDescent="0.35">
      <c r="A637">
        <v>2022</v>
      </c>
      <c r="B637" s="23" t="s">
        <v>149</v>
      </c>
      <c r="C637" s="23" t="s">
        <v>139</v>
      </c>
      <c r="D637" s="23" t="s">
        <v>139</v>
      </c>
      <c r="E637">
        <v>1</v>
      </c>
      <c r="F637">
        <v>1</v>
      </c>
      <c r="G637">
        <v>1</v>
      </c>
      <c r="H637">
        <v>1193385</v>
      </c>
    </row>
    <row r="638" spans="1:8" hidden="1" x14ac:dyDescent="0.35">
      <c r="A638">
        <v>2022</v>
      </c>
      <c r="B638" s="23" t="s">
        <v>149</v>
      </c>
      <c r="C638" s="23" t="s">
        <v>139</v>
      </c>
      <c r="D638" s="23" t="s">
        <v>139</v>
      </c>
      <c r="E638">
        <v>1</v>
      </c>
      <c r="F638">
        <v>1</v>
      </c>
      <c r="G638">
        <v>2</v>
      </c>
      <c r="H638">
        <v>413925</v>
      </c>
    </row>
    <row r="639" spans="1:8" hidden="1" x14ac:dyDescent="0.35">
      <c r="A639">
        <v>2022</v>
      </c>
      <c r="B639" s="23" t="s">
        <v>149</v>
      </c>
      <c r="C639" s="23" t="s">
        <v>139</v>
      </c>
      <c r="D639" s="23" t="s">
        <v>139</v>
      </c>
      <c r="E639">
        <v>1</v>
      </c>
      <c r="F639">
        <v>1</v>
      </c>
      <c r="G639">
        <v>3</v>
      </c>
      <c r="H639">
        <v>961081</v>
      </c>
    </row>
    <row r="640" spans="1:8" hidden="1" x14ac:dyDescent="0.35">
      <c r="A640">
        <v>2022</v>
      </c>
      <c r="B640" s="23" t="s">
        <v>149</v>
      </c>
      <c r="C640" s="23" t="s">
        <v>139</v>
      </c>
      <c r="D640" s="23" t="s">
        <v>139</v>
      </c>
      <c r="E640">
        <v>1</v>
      </c>
      <c r="F640">
        <v>1</v>
      </c>
      <c r="G640">
        <v>4</v>
      </c>
      <c r="H640">
        <v>923</v>
      </c>
    </row>
    <row r="641" spans="1:8" hidden="1" x14ac:dyDescent="0.35">
      <c r="A641">
        <v>2022</v>
      </c>
      <c r="B641" s="23" t="s">
        <v>149</v>
      </c>
      <c r="C641" s="23" t="s">
        <v>139</v>
      </c>
      <c r="D641" s="23" t="s">
        <v>139</v>
      </c>
      <c r="E641">
        <v>1</v>
      </c>
      <c r="F641">
        <v>1</v>
      </c>
      <c r="G641">
        <v>5</v>
      </c>
      <c r="H641">
        <v>7538</v>
      </c>
    </row>
    <row r="642" spans="1:8" hidden="1" x14ac:dyDescent="0.35">
      <c r="A642">
        <v>2022</v>
      </c>
      <c r="B642" s="23" t="s">
        <v>149</v>
      </c>
      <c r="C642" s="23" t="s">
        <v>139</v>
      </c>
      <c r="D642" s="23" t="s">
        <v>139</v>
      </c>
      <c r="E642">
        <v>1</v>
      </c>
      <c r="F642">
        <v>1</v>
      </c>
      <c r="G642">
        <v>8</v>
      </c>
      <c r="H642">
        <v>19696</v>
      </c>
    </row>
    <row r="643" spans="1:8" hidden="1" x14ac:dyDescent="0.35">
      <c r="A643">
        <v>2022</v>
      </c>
      <c r="B643" s="23" t="s">
        <v>149</v>
      </c>
      <c r="C643" s="23" t="s">
        <v>139</v>
      </c>
      <c r="D643" s="23" t="s">
        <v>139</v>
      </c>
      <c r="E643">
        <v>1</v>
      </c>
      <c r="F643">
        <v>2</v>
      </c>
      <c r="G643">
        <v>1</v>
      </c>
      <c r="H643">
        <v>8059</v>
      </c>
    </row>
    <row r="644" spans="1:8" hidden="1" x14ac:dyDescent="0.35">
      <c r="A644">
        <v>2022</v>
      </c>
      <c r="B644" s="23" t="s">
        <v>149</v>
      </c>
      <c r="C644" s="23" t="s">
        <v>139</v>
      </c>
      <c r="D644" s="23" t="s">
        <v>139</v>
      </c>
      <c r="E644">
        <v>1</v>
      </c>
      <c r="F644">
        <v>2</v>
      </c>
      <c r="G644">
        <v>2</v>
      </c>
      <c r="H644">
        <v>274958</v>
      </c>
    </row>
    <row r="645" spans="1:8" hidden="1" x14ac:dyDescent="0.35">
      <c r="A645">
        <v>2022</v>
      </c>
      <c r="B645" s="23" t="s">
        <v>149</v>
      </c>
      <c r="C645" s="23" t="s">
        <v>139</v>
      </c>
      <c r="D645" s="23" t="s">
        <v>139</v>
      </c>
      <c r="E645">
        <v>1</v>
      </c>
      <c r="F645">
        <v>2</v>
      </c>
      <c r="G645">
        <v>3</v>
      </c>
      <c r="H645">
        <v>144403</v>
      </c>
    </row>
    <row r="646" spans="1:8" hidden="1" x14ac:dyDescent="0.35">
      <c r="A646">
        <v>2022</v>
      </c>
      <c r="B646" s="23" t="s">
        <v>149</v>
      </c>
      <c r="C646" s="23" t="s">
        <v>139</v>
      </c>
      <c r="D646" s="23" t="s">
        <v>139</v>
      </c>
      <c r="E646">
        <v>1</v>
      </c>
      <c r="F646">
        <v>2</v>
      </c>
      <c r="G646">
        <v>4</v>
      </c>
      <c r="H646">
        <v>10150</v>
      </c>
    </row>
    <row r="647" spans="1:8" hidden="1" x14ac:dyDescent="0.35">
      <c r="A647">
        <v>2022</v>
      </c>
      <c r="B647" s="23" t="s">
        <v>149</v>
      </c>
      <c r="C647" s="23" t="s">
        <v>139</v>
      </c>
      <c r="D647" s="23" t="s">
        <v>139</v>
      </c>
      <c r="E647">
        <v>1</v>
      </c>
      <c r="F647">
        <v>2</v>
      </c>
      <c r="G647">
        <v>5</v>
      </c>
      <c r="H647">
        <v>1220</v>
      </c>
    </row>
    <row r="648" spans="1:8" hidden="1" x14ac:dyDescent="0.35">
      <c r="A648">
        <v>2022</v>
      </c>
      <c r="B648" s="23" t="s">
        <v>149</v>
      </c>
      <c r="C648" s="23" t="s">
        <v>139</v>
      </c>
      <c r="D648" s="23" t="s">
        <v>139</v>
      </c>
      <c r="E648">
        <v>1</v>
      </c>
      <c r="F648">
        <v>2</v>
      </c>
      <c r="G648">
        <v>8</v>
      </c>
      <c r="H648">
        <v>5129</v>
      </c>
    </row>
    <row r="649" spans="1:8" hidden="1" x14ac:dyDescent="0.35">
      <c r="A649">
        <v>2022</v>
      </c>
      <c r="B649" s="23" t="s">
        <v>149</v>
      </c>
      <c r="C649" s="23" t="s">
        <v>139</v>
      </c>
      <c r="D649" s="23" t="s">
        <v>139</v>
      </c>
      <c r="E649">
        <v>1</v>
      </c>
      <c r="F649">
        <v>3</v>
      </c>
      <c r="G649">
        <v>1</v>
      </c>
      <c r="H649">
        <v>92348</v>
      </c>
    </row>
    <row r="650" spans="1:8" hidden="1" x14ac:dyDescent="0.35">
      <c r="A650">
        <v>2022</v>
      </c>
      <c r="B650" s="23" t="s">
        <v>149</v>
      </c>
      <c r="C650" s="23" t="s">
        <v>139</v>
      </c>
      <c r="D650" s="23" t="s">
        <v>139</v>
      </c>
      <c r="E650">
        <v>1</v>
      </c>
      <c r="F650">
        <v>3</v>
      </c>
      <c r="G650">
        <v>2</v>
      </c>
      <c r="H650">
        <v>36875</v>
      </c>
    </row>
    <row r="651" spans="1:8" hidden="1" x14ac:dyDescent="0.35">
      <c r="A651">
        <v>2022</v>
      </c>
      <c r="B651" s="23" t="s">
        <v>149</v>
      </c>
      <c r="C651" s="23" t="s">
        <v>139</v>
      </c>
      <c r="D651" s="23" t="s">
        <v>139</v>
      </c>
      <c r="E651">
        <v>1</v>
      </c>
      <c r="F651">
        <v>3</v>
      </c>
      <c r="G651">
        <v>3</v>
      </c>
      <c r="H651">
        <v>163951</v>
      </c>
    </row>
    <row r="652" spans="1:8" hidden="1" x14ac:dyDescent="0.35">
      <c r="A652">
        <v>2022</v>
      </c>
      <c r="B652" s="23" t="s">
        <v>149</v>
      </c>
      <c r="C652" s="23" t="s">
        <v>139</v>
      </c>
      <c r="D652" s="23" t="s">
        <v>139</v>
      </c>
      <c r="E652">
        <v>1</v>
      </c>
      <c r="F652">
        <v>3</v>
      </c>
      <c r="G652">
        <v>4</v>
      </c>
      <c r="H652">
        <v>61375</v>
      </c>
    </row>
    <row r="653" spans="1:8" hidden="1" x14ac:dyDescent="0.35">
      <c r="A653">
        <v>2022</v>
      </c>
      <c r="B653" s="23" t="s">
        <v>149</v>
      </c>
      <c r="C653" s="23" t="s">
        <v>139</v>
      </c>
      <c r="D653" s="23" t="s">
        <v>139</v>
      </c>
      <c r="E653">
        <v>1</v>
      </c>
      <c r="F653">
        <v>3</v>
      </c>
      <c r="G653">
        <v>8</v>
      </c>
      <c r="H653">
        <v>91562</v>
      </c>
    </row>
    <row r="654" spans="1:8" hidden="1" x14ac:dyDescent="0.35">
      <c r="A654">
        <v>2022</v>
      </c>
      <c r="B654" s="23" t="s">
        <v>85</v>
      </c>
      <c r="C654" s="23" t="s">
        <v>86</v>
      </c>
      <c r="D654" s="23" t="s">
        <v>138</v>
      </c>
      <c r="E654">
        <v>1</v>
      </c>
      <c r="F654">
        <v>1</v>
      </c>
      <c r="G654">
        <v>1</v>
      </c>
      <c r="H654">
        <v>7893</v>
      </c>
    </row>
    <row r="655" spans="1:8" hidden="1" x14ac:dyDescent="0.35">
      <c r="A655">
        <v>2022</v>
      </c>
      <c r="B655" s="23" t="s">
        <v>85</v>
      </c>
      <c r="C655" s="23" t="s">
        <v>86</v>
      </c>
      <c r="D655" s="23" t="s">
        <v>138</v>
      </c>
      <c r="E655">
        <v>1</v>
      </c>
      <c r="F655">
        <v>1</v>
      </c>
      <c r="G655">
        <v>2</v>
      </c>
      <c r="H655">
        <v>15966</v>
      </c>
    </row>
    <row r="656" spans="1:8" hidden="1" x14ac:dyDescent="0.35">
      <c r="A656">
        <v>2022</v>
      </c>
      <c r="B656" s="23" t="s">
        <v>85</v>
      </c>
      <c r="C656" s="23" t="s">
        <v>86</v>
      </c>
      <c r="D656" s="23" t="s">
        <v>138</v>
      </c>
      <c r="E656">
        <v>1</v>
      </c>
      <c r="F656">
        <v>1</v>
      </c>
      <c r="G656">
        <v>3</v>
      </c>
      <c r="H656">
        <v>26023</v>
      </c>
    </row>
    <row r="657" spans="1:8" hidden="1" x14ac:dyDescent="0.35">
      <c r="A657">
        <v>2022</v>
      </c>
      <c r="B657" s="23" t="s">
        <v>85</v>
      </c>
      <c r="C657" s="23" t="s">
        <v>86</v>
      </c>
      <c r="D657" s="23" t="s">
        <v>138</v>
      </c>
      <c r="E657">
        <v>1</v>
      </c>
      <c r="F657">
        <v>1</v>
      </c>
      <c r="G657">
        <v>8</v>
      </c>
      <c r="H657">
        <v>1100</v>
      </c>
    </row>
    <row r="658" spans="1:8" hidden="1" x14ac:dyDescent="0.35">
      <c r="A658">
        <v>2022</v>
      </c>
      <c r="B658" s="23" t="s">
        <v>85</v>
      </c>
      <c r="C658" s="23" t="s">
        <v>86</v>
      </c>
      <c r="D658" s="23" t="s">
        <v>138</v>
      </c>
      <c r="E658">
        <v>1</v>
      </c>
      <c r="F658">
        <v>2</v>
      </c>
      <c r="G658">
        <v>1</v>
      </c>
      <c r="H658">
        <v>207</v>
      </c>
    </row>
    <row r="659" spans="1:8" hidden="1" x14ac:dyDescent="0.35">
      <c r="A659">
        <v>2022</v>
      </c>
      <c r="B659" s="23" t="s">
        <v>85</v>
      </c>
      <c r="C659" s="23" t="s">
        <v>86</v>
      </c>
      <c r="D659" s="23" t="s">
        <v>138</v>
      </c>
      <c r="E659">
        <v>1</v>
      </c>
      <c r="F659">
        <v>2</v>
      </c>
      <c r="G659">
        <v>2</v>
      </c>
      <c r="H659">
        <v>2686</v>
      </c>
    </row>
    <row r="660" spans="1:8" hidden="1" x14ac:dyDescent="0.35">
      <c r="A660">
        <v>2022</v>
      </c>
      <c r="B660" s="23" t="s">
        <v>85</v>
      </c>
      <c r="C660" s="23" t="s">
        <v>86</v>
      </c>
      <c r="D660" s="23" t="s">
        <v>138</v>
      </c>
      <c r="E660">
        <v>1</v>
      </c>
      <c r="F660">
        <v>2</v>
      </c>
      <c r="G660">
        <v>3</v>
      </c>
      <c r="H660">
        <v>1923</v>
      </c>
    </row>
    <row r="661" spans="1:8" hidden="1" x14ac:dyDescent="0.35">
      <c r="A661">
        <v>2022</v>
      </c>
      <c r="B661" s="23" t="s">
        <v>85</v>
      </c>
      <c r="C661" s="23" t="s">
        <v>86</v>
      </c>
      <c r="D661" s="23" t="s">
        <v>138</v>
      </c>
      <c r="E661">
        <v>1</v>
      </c>
      <c r="F661">
        <v>2</v>
      </c>
      <c r="G661">
        <v>4</v>
      </c>
      <c r="H661">
        <v>236</v>
      </c>
    </row>
    <row r="662" spans="1:8" hidden="1" x14ac:dyDescent="0.35">
      <c r="A662">
        <v>2022</v>
      </c>
      <c r="B662" s="23" t="s">
        <v>85</v>
      </c>
      <c r="C662" s="23" t="s">
        <v>86</v>
      </c>
      <c r="D662" s="23" t="s">
        <v>138</v>
      </c>
      <c r="E662">
        <v>1</v>
      </c>
      <c r="F662">
        <v>2</v>
      </c>
      <c r="G662">
        <v>8</v>
      </c>
      <c r="H662">
        <v>78</v>
      </c>
    </row>
    <row r="663" spans="1:8" hidden="1" x14ac:dyDescent="0.35">
      <c r="A663">
        <v>2022</v>
      </c>
      <c r="B663" s="23" t="s">
        <v>85</v>
      </c>
      <c r="C663" s="23" t="s">
        <v>86</v>
      </c>
      <c r="D663" s="23" t="s">
        <v>138</v>
      </c>
      <c r="E663">
        <v>1</v>
      </c>
      <c r="F663">
        <v>3</v>
      </c>
      <c r="G663">
        <v>1</v>
      </c>
      <c r="H663">
        <v>2426</v>
      </c>
    </row>
    <row r="664" spans="1:8" hidden="1" x14ac:dyDescent="0.35">
      <c r="A664">
        <v>2022</v>
      </c>
      <c r="B664" s="23" t="s">
        <v>85</v>
      </c>
      <c r="C664" s="23" t="s">
        <v>86</v>
      </c>
      <c r="D664" s="23" t="s">
        <v>138</v>
      </c>
      <c r="E664">
        <v>1</v>
      </c>
      <c r="F664">
        <v>3</v>
      </c>
      <c r="G664">
        <v>2</v>
      </c>
      <c r="H664">
        <v>31853</v>
      </c>
    </row>
    <row r="665" spans="1:8" hidden="1" x14ac:dyDescent="0.35">
      <c r="A665">
        <v>2022</v>
      </c>
      <c r="B665" s="23" t="s">
        <v>85</v>
      </c>
      <c r="C665" s="23" t="s">
        <v>86</v>
      </c>
      <c r="D665" s="23" t="s">
        <v>138</v>
      </c>
      <c r="E665">
        <v>1</v>
      </c>
      <c r="F665">
        <v>3</v>
      </c>
      <c r="G665">
        <v>4</v>
      </c>
      <c r="H665">
        <v>252</v>
      </c>
    </row>
    <row r="666" spans="1:8" hidden="1" x14ac:dyDescent="0.35">
      <c r="A666">
        <v>2022</v>
      </c>
      <c r="B666" s="23" t="s">
        <v>85</v>
      </c>
      <c r="C666" s="23" t="s">
        <v>86</v>
      </c>
      <c r="D666" s="23" t="s">
        <v>138</v>
      </c>
      <c r="E666">
        <v>1</v>
      </c>
      <c r="F666">
        <v>3</v>
      </c>
      <c r="G666">
        <v>8</v>
      </c>
      <c r="H666">
        <v>857</v>
      </c>
    </row>
    <row r="667" spans="1:8" hidden="1" x14ac:dyDescent="0.35">
      <c r="A667">
        <v>2022</v>
      </c>
      <c r="B667" s="23" t="s">
        <v>99</v>
      </c>
      <c r="C667" s="23" t="s">
        <v>100</v>
      </c>
      <c r="D667" s="23" t="s">
        <v>142</v>
      </c>
      <c r="E667">
        <v>1</v>
      </c>
      <c r="F667">
        <v>1</v>
      </c>
      <c r="G667">
        <v>1</v>
      </c>
      <c r="H667">
        <v>51601</v>
      </c>
    </row>
    <row r="668" spans="1:8" hidden="1" x14ac:dyDescent="0.35">
      <c r="A668">
        <v>2022</v>
      </c>
      <c r="B668" s="23" t="s">
        <v>99</v>
      </c>
      <c r="C668" s="23" t="s">
        <v>100</v>
      </c>
      <c r="D668" s="23" t="s">
        <v>142</v>
      </c>
      <c r="E668">
        <v>1</v>
      </c>
      <c r="F668">
        <v>1</v>
      </c>
      <c r="G668">
        <v>2</v>
      </c>
      <c r="H668">
        <v>59649</v>
      </c>
    </row>
    <row r="669" spans="1:8" hidden="1" x14ac:dyDescent="0.35">
      <c r="A669">
        <v>2022</v>
      </c>
      <c r="B669" s="23" t="s">
        <v>99</v>
      </c>
      <c r="C669" s="23" t="s">
        <v>100</v>
      </c>
      <c r="D669" s="23" t="s">
        <v>142</v>
      </c>
      <c r="E669">
        <v>1</v>
      </c>
      <c r="F669">
        <v>1</v>
      </c>
      <c r="G669">
        <v>3</v>
      </c>
      <c r="H669">
        <v>58971</v>
      </c>
    </row>
    <row r="670" spans="1:8" hidden="1" x14ac:dyDescent="0.35">
      <c r="A670">
        <v>2022</v>
      </c>
      <c r="B670" s="23" t="s">
        <v>99</v>
      </c>
      <c r="C670" s="23" t="s">
        <v>100</v>
      </c>
      <c r="D670" s="23" t="s">
        <v>142</v>
      </c>
      <c r="E670">
        <v>1</v>
      </c>
      <c r="F670">
        <v>1</v>
      </c>
      <c r="G670">
        <v>4</v>
      </c>
      <c r="H670">
        <v>171</v>
      </c>
    </row>
    <row r="671" spans="1:8" hidden="1" x14ac:dyDescent="0.35">
      <c r="A671">
        <v>2022</v>
      </c>
      <c r="B671" s="23" t="s">
        <v>99</v>
      </c>
      <c r="C671" s="23" t="s">
        <v>100</v>
      </c>
      <c r="D671" s="23" t="s">
        <v>142</v>
      </c>
      <c r="E671">
        <v>1</v>
      </c>
      <c r="F671">
        <v>1</v>
      </c>
      <c r="G671">
        <v>5</v>
      </c>
      <c r="H671">
        <v>160</v>
      </c>
    </row>
    <row r="672" spans="1:8" hidden="1" x14ac:dyDescent="0.35">
      <c r="A672">
        <v>2022</v>
      </c>
      <c r="B672" s="23" t="s">
        <v>99</v>
      </c>
      <c r="C672" s="23" t="s">
        <v>100</v>
      </c>
      <c r="D672" s="23" t="s">
        <v>142</v>
      </c>
      <c r="E672">
        <v>1</v>
      </c>
      <c r="F672">
        <v>2</v>
      </c>
      <c r="G672">
        <v>2</v>
      </c>
      <c r="H672">
        <v>23119</v>
      </c>
    </row>
    <row r="673" spans="1:8" hidden="1" x14ac:dyDescent="0.35">
      <c r="A673">
        <v>2022</v>
      </c>
      <c r="B673" s="23" t="s">
        <v>99</v>
      </c>
      <c r="C673" s="23" t="s">
        <v>100</v>
      </c>
      <c r="D673" s="23" t="s">
        <v>142</v>
      </c>
      <c r="E673">
        <v>1</v>
      </c>
      <c r="F673">
        <v>2</v>
      </c>
      <c r="G673">
        <v>3</v>
      </c>
      <c r="H673">
        <v>10923</v>
      </c>
    </row>
    <row r="674" spans="1:8" hidden="1" x14ac:dyDescent="0.35">
      <c r="A674">
        <v>2022</v>
      </c>
      <c r="B674" s="23" t="s">
        <v>99</v>
      </c>
      <c r="C674" s="23" t="s">
        <v>100</v>
      </c>
      <c r="D674" s="23" t="s">
        <v>142</v>
      </c>
      <c r="E674">
        <v>1</v>
      </c>
      <c r="F674">
        <v>2</v>
      </c>
      <c r="G674">
        <v>4</v>
      </c>
      <c r="H674">
        <v>2497</v>
      </c>
    </row>
    <row r="675" spans="1:8" hidden="1" x14ac:dyDescent="0.35">
      <c r="A675">
        <v>2022</v>
      </c>
      <c r="B675" s="23" t="s">
        <v>99</v>
      </c>
      <c r="C675" s="23" t="s">
        <v>100</v>
      </c>
      <c r="D675" s="23" t="s">
        <v>142</v>
      </c>
      <c r="E675">
        <v>1</v>
      </c>
      <c r="F675">
        <v>2</v>
      </c>
      <c r="G675">
        <v>5</v>
      </c>
      <c r="H675">
        <v>117</v>
      </c>
    </row>
    <row r="676" spans="1:8" hidden="1" x14ac:dyDescent="0.35">
      <c r="A676">
        <v>2022</v>
      </c>
      <c r="B676" s="23" t="s">
        <v>99</v>
      </c>
      <c r="C676" s="23" t="s">
        <v>100</v>
      </c>
      <c r="D676" s="23" t="s">
        <v>142</v>
      </c>
      <c r="E676">
        <v>1</v>
      </c>
      <c r="F676">
        <v>2</v>
      </c>
      <c r="G676">
        <v>8</v>
      </c>
      <c r="H676">
        <v>86</v>
      </c>
    </row>
    <row r="677" spans="1:8" hidden="1" x14ac:dyDescent="0.35">
      <c r="A677">
        <v>2022</v>
      </c>
      <c r="B677" s="23" t="s">
        <v>99</v>
      </c>
      <c r="C677" s="23" t="s">
        <v>100</v>
      </c>
      <c r="D677" s="23" t="s">
        <v>142</v>
      </c>
      <c r="E677">
        <v>1</v>
      </c>
      <c r="F677">
        <v>3</v>
      </c>
      <c r="G677">
        <v>1</v>
      </c>
      <c r="H677">
        <v>123</v>
      </c>
    </row>
    <row r="678" spans="1:8" hidden="1" x14ac:dyDescent="0.35">
      <c r="A678">
        <v>2022</v>
      </c>
      <c r="B678" s="23" t="s">
        <v>99</v>
      </c>
      <c r="C678" s="23" t="s">
        <v>100</v>
      </c>
      <c r="D678" s="23" t="s">
        <v>142</v>
      </c>
      <c r="E678">
        <v>1</v>
      </c>
      <c r="F678">
        <v>3</v>
      </c>
      <c r="G678">
        <v>2</v>
      </c>
      <c r="H678">
        <v>372</v>
      </c>
    </row>
    <row r="679" spans="1:8" hidden="1" x14ac:dyDescent="0.35">
      <c r="A679">
        <v>2022</v>
      </c>
      <c r="B679" s="23" t="s">
        <v>99</v>
      </c>
      <c r="C679" s="23" t="s">
        <v>100</v>
      </c>
      <c r="D679" s="23" t="s">
        <v>142</v>
      </c>
      <c r="E679">
        <v>1</v>
      </c>
      <c r="F679">
        <v>3</v>
      </c>
      <c r="G679">
        <v>4</v>
      </c>
      <c r="H679">
        <v>4</v>
      </c>
    </row>
    <row r="680" spans="1:8" hidden="1" x14ac:dyDescent="0.35">
      <c r="A680">
        <v>2022</v>
      </c>
      <c r="B680" s="23" t="s">
        <v>99</v>
      </c>
      <c r="C680" s="23" t="s">
        <v>100</v>
      </c>
      <c r="D680" s="23" t="s">
        <v>142</v>
      </c>
      <c r="E680">
        <v>1</v>
      </c>
      <c r="F680">
        <v>3</v>
      </c>
      <c r="G680">
        <v>8</v>
      </c>
      <c r="H680">
        <v>1731</v>
      </c>
    </row>
    <row r="681" spans="1:8" hidden="1" x14ac:dyDescent="0.35">
      <c r="A681">
        <v>2022</v>
      </c>
      <c r="B681" s="23" t="s">
        <v>26</v>
      </c>
      <c r="C681" s="23" t="s">
        <v>42</v>
      </c>
      <c r="D681" s="23" t="s">
        <v>139</v>
      </c>
      <c r="E681">
        <v>1</v>
      </c>
      <c r="F681">
        <v>1</v>
      </c>
      <c r="G681">
        <v>1</v>
      </c>
      <c r="H681">
        <v>10341</v>
      </c>
    </row>
    <row r="682" spans="1:8" hidden="1" x14ac:dyDescent="0.35">
      <c r="A682">
        <v>2022</v>
      </c>
      <c r="B682" s="23" t="s">
        <v>26</v>
      </c>
      <c r="C682" s="23" t="s">
        <v>42</v>
      </c>
      <c r="D682" s="23" t="s">
        <v>139</v>
      </c>
      <c r="E682">
        <v>1</v>
      </c>
      <c r="F682">
        <v>1</v>
      </c>
      <c r="G682">
        <v>3</v>
      </c>
      <c r="H682">
        <v>7616</v>
      </c>
    </row>
    <row r="683" spans="1:8" hidden="1" x14ac:dyDescent="0.35">
      <c r="A683">
        <v>2022</v>
      </c>
      <c r="B683" s="23" t="s">
        <v>26</v>
      </c>
      <c r="C683" s="23" t="s">
        <v>42</v>
      </c>
      <c r="D683" s="23" t="s">
        <v>139</v>
      </c>
      <c r="E683">
        <v>1</v>
      </c>
      <c r="F683">
        <v>3</v>
      </c>
      <c r="G683">
        <v>1</v>
      </c>
      <c r="H683">
        <v>1838</v>
      </c>
    </row>
    <row r="684" spans="1:8" hidden="1" x14ac:dyDescent="0.35">
      <c r="A684">
        <v>2022</v>
      </c>
      <c r="B684" s="23" t="s">
        <v>26</v>
      </c>
      <c r="C684" s="23" t="s">
        <v>42</v>
      </c>
      <c r="D684" s="23" t="s">
        <v>139</v>
      </c>
      <c r="E684">
        <v>1</v>
      </c>
      <c r="F684">
        <v>3</v>
      </c>
      <c r="G684">
        <v>8</v>
      </c>
      <c r="H684">
        <v>36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0 2 6 3 0 8 a - d 2 1 9 - 4 2 e 0 - a 0 7 0 - 9 3 f 8 9 3 a 5 c 5 2 1 "   x m l n s = " h t t p : / / s c h e m a s . m i c r o s o f t . c o m / D a t a M a s h u p " > A A A A A M 4 F A A B Q S w M E F A A C A A g A l H o + W 1 y V C z + k A A A A 9 g A A A B I A H A B D b 2 5 m a W c v U G F j a 2 F n Z S 5 4 b W w g o h g A K K A U A A A A A A A A A A A A A A A A A A A A A A A A A A A A h Y 9 B D o I w F E S v Q r q n L a D R k E 9 Z u J X E h G j c N r V C I 3 w M F M v d X H g k r y B G U X c u 5 8 1 b z N y v N 0 i H u v I u u u 1 M g w k J K C e e R t U c D B Y J 6 e 3 R X 5 J U w E a q k y y 0 N 8 r Y x U N 3 S E h p 7 T l m z D l H X U S b t m A h 5 w H b Z + t c l b q W 5 C O b / 7 J v s L M S l S Y C d q 8 x I q T B b E H n P K I c 2 A Q h M / g V w n H v s / 2 B s O o r 2 7 d a a P S 3 O b A p A n t / E A 9 Q S w M E F A A C A A g A l H o +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R 6 P l t b t S x R y A I A A N g J A A A T A B w A R m 9 y b X V s Y X M v U 2 V j d G l v b j E u b S C i G A A o o B Q A A A A A A A A A A A A A A A A A A A A A A A A A A A D t V N 9 v 0 z A Q f q / U / + F U H t a g N i z Z 0 I b Y J p U 2 G 0 V d O p p W a E I I O c m t t U j s Y j s r 5 a / H d p Y S u h / q 0 4 Q Q e X F 8 Z 3 9 3 / u 6 7 k 5 g o y h l E 5 e q 9 b T a a D b k g A l P 4 W K B Y e 3 A K G a p m A / Q X 8 U I k q C 3 R 9 8 w d E E V i I r H d W t F k g d 1 l E W c 0 6 a b a 7 C b 5 E f V U V i w P F X c L 2 V 2 h V F 3 f F a l 0 S U 5 + c k Z W 0 k 1 4 3 u p A 6 6 o 3 G e j 1 s w 1 3 2 o q C U d C f w t 1 H 3 S G T K s y h F 8 G A y m V G 1 i M S Y 9 b R n h m j a j j o A N 4 Q 9 x q J C L n I M S 3 3 k S p S Z G q E t + a s s Q x w L h A j x G + U z c 1 1 8 2 Q u v s 6 W O m O 0 B v 2 e W H R A m j + F I c m 1 O Z p d t v u 9 a N q u o U q T T U z n l C k H X o H x B / D p f R D a Q D 2 l k K W E J T h d L w 1 Z H k y N z 4 N g p M 8 d Q B A O H A d e t L M b B x 7 7 d I D z a W D P n E / G l 3 V X w A T P s t z k 4 Q b n P X N U h 4 V h G A Y T + D A e h k 8 j G z 6 p K k y 1 p V v b 9 A s h q r d R G I c b g v U L z L P s J t 0 5 T B r z k k Y L K A 2 g d H u a X 7 y l x E r u d E O 5 R d L 8 T Y L q t m U 7 Y A q F L p Y + N D c 8 v n G g F w 5 K 3 x / V N B z X f P X a b 7 k m J M F A L R h N q F o b y D p m h D + 2 o m y V 8 u T M e G 2 2 h K V b u t N X / X 3 v 2 H o v J u P Z F b y 7 r o m 0 E v K O 8 t z W 9 G 5 y b X 1 x m g 3 K 6 s 1 6 r 6 H 9 v 7 + h q d v n T G m V 2 1 / v W C d F k 1 3 6 3 J L / R L M / 1 u X 2 n u 1 i + 7 d a I A N p b 2 h q D k G Z / R 6 R k i f U K H r v 9 6 l N q r b P j S r a V c J w p k 2 v r W 1 j O t G m I + c O M O U m A s m e h I u q N B 5 C P 7 6 H 7 h 9 U 6 L G u S w 1 5 g + P f + Z e C 3 u r H l E e 0 y o F I g 3 Q h e L E s C f k / + 5 5 h 9 s G / N P x K i d Y k q 5 e a 8 O q 7 Q 2 d 7 U l b z 8 b E 5 Q A T D O c V S o M 8 z G H a Z p w c 7 z N M 5 z 9 K c M n x g O k r M d A b w E m 4 E z 6 1 y p i T O 0 D u a s R T F X J C 0 M E K K 1 z W 5 m n q 0 / X 3 f L z l 8 K M t f U E s B A i 0 A F A A C A A g A l H o + W 1 y V C z + k A A A A 9 g A A A B I A A A A A A A A A A A A A A A A A A A A A A E N v b m Z p Z y 9 Q Y W N r Y W d l L n h t b F B L A Q I t A B Q A A g A I A J R 6 P l s P y u m r p A A A A O k A A A A T A A A A A A A A A A A A A A A A A P A A A A B b Q 2 9 u d G V u d F 9 U e X B l c 1 0 u e G 1 s U E s B A i 0 A F A A C A A g A l H o + W 1 u 1 L F H I A g A A 2 A k A A B M A A A A A A A A A A A A A A A A A 4 Q E A A E Z v c m 1 1 b G F z L 1 N l Y 3 R p b 2 4 x L m 1 Q S w U G A A A A A A M A A w D C A A A A 9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y A A A A A A A A B p I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Q 2 9 1 b n Q i I F Z h b H V l P S J s N j A 0 O C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T G F z d F V w Z G F 0 Z W Q i I F Z h b H V l P S J k M j A y M C 0 w N i 0 y M V Q w N D o x M T o 1 M y 4 1 N z U 5 M D A 1 W i I g L z 4 8 R W 5 0 c n k g V H l w Z T 0 i R m l s b E N v b H V t b l R 5 c G V z I i B W Y W x 1 Z T 0 i c 0 J n W U N B Z 0 l D Q m d Z R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L 1 N v d X J j Z S 5 7 R G l z c G x h e U x h Y m V s L D B 9 J n F 1 b 3 Q 7 L C Z x d W 9 0 O 1 N l Y 3 R p b 2 4 x L 1 F 1 Z X J 5 M S 9 T b 3 V y Y 2 U u e 1 V u a X R J R C w x f S Z x d W 9 0 O y w m c X V v d D t T Z W N 0 a W 9 u M S 9 R d W V y e T E v U 2 9 1 c m N l L n t Z Z W F y T m 9 y b W V k L D J 9 J n F 1 b 3 Q 7 L C Z x d W 9 0 O 1 N l Y 3 R p b 2 4 x L 1 F 1 Z X J 5 M S 9 T b 3 V y Y 2 U u e 1 N 0 d W R l b n R M Z X Z l b C w z f S Z x d W 9 0 O y w m c X V v d D t T Z W N 0 a W 9 u M S 9 R d W V y e T E v U 2 9 1 c m N l L n t E Z W d y Z W V T Z W V r a W 5 n L D R 9 J n F 1 b 3 Q 7 L C Z x d W 9 0 O 1 N l Y 3 R p b 2 4 x L 1 F 1 Z X J 5 M S 9 T b 3 V y Y 2 U u e 1 N l Y 3 R v c l 9 V c G R h d G U s N X 0 m c X V v d D s s J n F 1 b 3 Q 7 U 2 V j d G l v b j E v U X V l c n k x L 1 N v d X J j Z S 5 7 U 3 R h Y m J y L D Z 9 J n F 1 b 3 Q 7 L C Z x d W 9 0 O 1 N l Y 3 R p b 2 4 x L 1 F 1 Z X J 5 M S 9 T b 3 V y Y 2 U u e 1 N 0 Y X R l T m F t Z S w 3 f S Z x d W 9 0 O y w m c X V v d D t T Z W N 0 a W 9 u M S 9 R d W V y e T E v U 2 9 1 c m N l L n t G V E U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U X V l c n k x L 1 N v d X J j Z S 5 7 R G l z c G x h e U x h Y m V s L D B 9 J n F 1 b 3 Q 7 L C Z x d W 9 0 O 1 N l Y 3 R p b 2 4 x L 1 F 1 Z X J 5 M S 9 T b 3 V y Y 2 U u e 1 V u a X R J R C w x f S Z x d W 9 0 O y w m c X V v d D t T Z W N 0 a W 9 u M S 9 R d W V y e T E v U 2 9 1 c m N l L n t Z Z W F y T m 9 y b W V k L D J 9 J n F 1 b 3 Q 7 L C Z x d W 9 0 O 1 N l Y 3 R p b 2 4 x L 1 F 1 Z X J 5 M S 9 T b 3 V y Y 2 U u e 1 N 0 d W R l b n R M Z X Z l b C w z f S Z x d W 9 0 O y w m c X V v d D t T Z W N 0 a W 9 u M S 9 R d W V y e T E v U 2 9 1 c m N l L n t E Z W d y Z W V T Z W V r a W 5 n L D R 9 J n F 1 b 3 Q 7 L C Z x d W 9 0 O 1 N l Y 3 R p b 2 4 x L 1 F 1 Z X J 5 M S 9 T b 3 V y Y 2 U u e 1 N l Y 3 R v c l 9 V c G R h d G U s N X 0 m c X V v d D s s J n F 1 b 3 Q 7 U 2 V j d G l v b j E v U X V l c n k x L 1 N v d X J j Z S 5 7 U 3 R h Y m J y L D Z 9 J n F 1 b 3 Q 7 L C Z x d W 9 0 O 1 N l Y 3 R p b 2 4 x L 1 F 1 Z X J 5 M S 9 T b 3 V y Y 2 U u e 1 N 0 Y X R l T m F t Z S w 3 f S Z x d W 9 0 O y w m c X V v d D t T Z W N 0 a W 9 u M S 9 R d W V y e T E v U 2 9 1 c m N l L n t G V E U s O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p c 3 B s Y X l M Y W J l b C Z x d W 9 0 O y w m c X V v d D t V b m l 0 S U Q m c X V v d D s s J n F 1 b 3 Q 7 W W V h c k 5 v c m 1 l Z C Z x d W 9 0 O y w m c X V v d D t T d H V k Z W 5 0 T G V 2 Z W w m c X V v d D s s J n F 1 b 3 Q 7 R G V n c m V l U 2 V l a 2 l u Z y Z x d W 9 0 O y w m c X V v d D t T Z W N 0 b 3 J f V X B k Y X R l J n F 1 b 3 Q 7 L C Z x d W 9 0 O 1 N 0 Y W J i c i Z x d W 9 0 O y w m c X V v d D t T d G F 0 Z U 5 h b W U m c X V v d D s s J n F 1 b 3 Q 7 R l R F J n F 1 b 3 Q 7 X S I g L z 4 8 R W 5 0 c n k g V H l w Z T 0 i U X V l c n l J R C I g V m F s d W U 9 I n M w M m U w N m R m Y i 0 2 N G Q w L T Q w O D A t O T V j N S 0 1 Y m Y 0 O D I 4 Y T k 3 Z j U i I C 8 + P C 9 T d G F i b G V F b n R y a W V z P j w v S X R l b T 4 8 S X R l b T 4 8 S X R l b U x v Y 2 F 0 a W 9 u P j x J d G V t V H l w Z T 5 G b 3 J t d W x h P C 9 J d G V t V H l w Z T 4 8 S X R l b V B h d G g + U 2 V j d G l v b j E v U X V l c n k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2 L T I x V D A 0 O j I y O j U 4 L j A 1 M D g z M j B a I i A v P j x F b n R y e S B U e X B l P S J G a W x s Q 2 9 s d W 1 u V H l w Z X M i I F Z h b H V l P S J z Q m d Z Q 0 R B S U N B Z 0 l H Q m d Z R C I g L z 4 8 R W 5 0 c n k g V H l w Z T 0 i R m l s b E N v b H V t b k 5 h b W V z I i B W Y W x 1 Z T 0 i c 1 s m c X V v d D t E a X N w b G F 5 T G F i Z W w m c X V v d D s s J n F 1 b 3 Q 7 V W 5 p d E l E J n F 1 b 3 Q 7 L C Z x d W 9 0 O 0 N v b n R y b 2 w m c X V v d D s s J n F 1 b 3 Q 7 Q z E 4 Y m F z a W M m c X V v d D s s J n F 1 b 3 Q 7 W W V h c k 5 v c m 1 l Z C Z x d W 9 0 O y w m c X V v d D t T d H V k Z W 5 0 T G V 2 Z W w m c X V v d D s s J n F 1 b 3 Q 7 R G V n c m V l U 2 V l a 2 l u Z y Z x d W 9 0 O y w m c X V v d D t T Z W N 0 b 3 I m c X V v d D s s J n F 1 b 3 Q 7 U 3 R h Y m J y J n F 1 b 3 Q 7 L C Z x d W 9 0 O 1 N 0 Y X R l T m F t Z S Z x d W 9 0 O y w m c X V v d D t D M T h H c m 9 1 c C Z x d W 9 0 O y w m c X V v d D t G V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y L 1 N v d X J j Z S 5 7 R G l z c G x h e U x h Y m V s L D B 9 J n F 1 b 3 Q 7 L C Z x d W 9 0 O 1 N l Y 3 R p b 2 4 x L 1 F 1 Z X J 5 M i 9 T b 3 V y Y 2 U u e 1 V u a X R J R C w x f S Z x d W 9 0 O y w m c X V v d D t T Z W N 0 a W 9 u M S 9 R d W V y e T I v U 2 9 1 c m N l L n t D b 2 5 0 c m 9 s L D J 9 J n F 1 b 3 Q 7 L C Z x d W 9 0 O 1 N l Y 3 R p b 2 4 x L 1 F 1 Z X J 5 M i 9 T b 3 V y Y 2 U u e 0 M x O G J h c 2 l j L D N 9 J n F 1 b 3 Q 7 L C Z x d W 9 0 O 1 N l Y 3 R p b 2 4 x L 1 F 1 Z X J 5 M i 9 T b 3 V y Y 2 U u e 1 l l Y X J O b 3 J t Z W Q s N H 0 m c X V v d D s s J n F 1 b 3 Q 7 U 2 V j d G l v b j E v U X V l c n k y L 1 N v d X J j Z S 5 7 U 3 R 1 Z G V u d E x l d m V s L D V 9 J n F 1 b 3 Q 7 L C Z x d W 9 0 O 1 N l Y 3 R p b 2 4 x L 1 F 1 Z X J 5 M i 9 T b 3 V y Y 2 U u e 0 R l Z 3 J l Z V N l Z W t p b m c s N n 0 m c X V v d D s s J n F 1 b 3 Q 7 U 2 V j d G l v b j E v U X V l c n k y L 1 N v d X J j Z S 5 7 U 2 V j d G 9 y L D d 9 J n F 1 b 3 Q 7 L C Z x d W 9 0 O 1 N l Y 3 R p b 2 4 x L 1 F 1 Z X J 5 M i 9 T b 3 V y Y 2 U u e 1 N 0 Y W J i c i w 4 f S Z x d W 9 0 O y w m c X V v d D t T Z W N 0 a W 9 u M S 9 R d W V y e T I v U 2 9 1 c m N l L n t T d G F 0 Z U 5 h b W U s O X 0 m c X V v d D s s J n F 1 b 3 Q 7 U 2 V j d G l v b j E v U X V l c n k y L 1 N v d X J j Z S 5 7 Q z E 4 R 3 J v d X A s M T B 9 J n F 1 b 3 Q 7 L C Z x d W 9 0 O 1 N l Y 3 R p b 2 4 x L 1 F 1 Z X J 5 M i 9 T b 3 V y Y 2 U u e 0 Z U R S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F 1 Z X J 5 M i 9 T b 3 V y Y 2 U u e 0 R p c 3 B s Y X l M Y W J l b C w w f S Z x d W 9 0 O y w m c X V v d D t T Z W N 0 a W 9 u M S 9 R d W V y e T I v U 2 9 1 c m N l L n t V b m l 0 S U Q s M X 0 m c X V v d D s s J n F 1 b 3 Q 7 U 2 V j d G l v b j E v U X V l c n k y L 1 N v d X J j Z S 5 7 Q 2 9 u d H J v b C w y f S Z x d W 9 0 O y w m c X V v d D t T Z W N 0 a W 9 u M S 9 R d W V y e T I v U 2 9 1 c m N l L n t D M T h i Y X N p Y y w z f S Z x d W 9 0 O y w m c X V v d D t T Z W N 0 a W 9 u M S 9 R d W V y e T I v U 2 9 1 c m N l L n t Z Z W F y T m 9 y b W V k L D R 9 J n F 1 b 3 Q 7 L C Z x d W 9 0 O 1 N l Y 3 R p b 2 4 x L 1 F 1 Z X J 5 M i 9 T b 3 V y Y 2 U u e 1 N 0 d W R l b n R M Z X Z l b C w 1 f S Z x d W 9 0 O y w m c X V v d D t T Z W N 0 a W 9 u M S 9 R d W V y e T I v U 2 9 1 c m N l L n t E Z W d y Z W V T Z W V r a W 5 n L D Z 9 J n F 1 b 3 Q 7 L C Z x d W 9 0 O 1 N l Y 3 R p b 2 4 x L 1 F 1 Z X J 5 M i 9 T b 3 V y Y 2 U u e 1 N l Y 3 R v c i w 3 f S Z x d W 9 0 O y w m c X V v d D t T Z W N 0 a W 9 u M S 9 R d W V y e T I v U 2 9 1 c m N l L n t T d G F i Y n I s O H 0 m c X V v d D s s J n F 1 b 3 Q 7 U 2 V j d G l v b j E v U X V l c n k y L 1 N v d X J j Z S 5 7 U 3 R h d G V O Y W 1 l L D l 9 J n F 1 b 3 Q 7 L C Z x d W 9 0 O 1 N l Y 3 R p b 2 4 x L 1 F 1 Z X J 5 M i 9 T b 3 V y Y 2 U u e 0 M x O E d y b 3 V w L D E w f S Z x d W 9 0 O y w m c X V v d D t T Z W N 0 a W 9 u M S 9 R d W V y e T I v U 2 9 1 c m N l L n t G V E U s M T F 9 J n F 1 b 3 Q 7 X S w m c X V v d D t S Z W x h d G l v b n N o a X B J b m Z v J n F 1 b 3 Q 7 O l t d f S I g L z 4 8 R W 5 0 c n k g V H l w Z T 0 i U X V l c n l J R C I g V m F s d W U 9 I n M z Y W Y 4 Z j h l Y y 0 2 O W N m L T R m M W U t Y T U 3 M S 0 x N 2 Z l Z T E 2 Z W Z j M G E i I C 8 + P C 9 T d G F i b G V F b n R y a W V z P j w v S X R l b T 4 8 S X R l b T 4 8 S X R l b U x v Y 2 F 0 a W 9 u P j x J d G V t V H l w Z T 5 G b 3 J t d W x h P C 9 J d G V t V H l w Z T 4 8 S X R l b V B h d G g + U 2 V j d G l v b j E v U X V l c n k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R d W V y e T M i I C 8 + P E V u d H J 5 I F R 5 c G U 9 I k Z p b G x l Z E N v b X B s Z X R l U m V z d W x 0 V G 9 X b 3 J r c 2 h l Z X Q i I F Z h b H V l P S J s M S I g L z 4 8 R W 5 0 c n k g V H l w Z T 0 i R m l s b E N v b H V t b l R 5 c G V z I i B W Y W x 1 Z T 0 i c 0 F n W U d C Z 0 l D R F F J P S I g L z 4 8 R W 5 0 c n k g V H l w Z T 0 i R m l s b E x h c 3 R V c G R h d G V k I i B W Y W x 1 Z T 0 i Z D I w M j U t M D g t M D Z U M j A 6 N T A 6 N D Q u N j I y M z Q z N l o i I C 8 + P E V u d H J 5 I F R 5 c G U 9 I k Z p b G x F c n J v c k N v d W 5 0 I i B W Y W x 1 Z T 0 i b D A i I C 8 + P E V u d H J 5 I F R 5 c G U 9 I l F 1 Z X J 5 S U Q i I F Z h b H V l P S J z N j N m M W V l Y 2 E t N j c z O S 0 0 Z T c 3 L T g 1 Y T U t N m U y Y T k 1 Y m Q 0 O W U 1 I i A v P j x F b n R y e S B U e X B l P S J G a W x s R X J y b 3 J D b 2 R l I i B W Y W x 1 Z T 0 i c 1 V u a 2 5 v d 2 4 i I C 8 + P E V u d H J 5 I F R 5 c G U 9 I k Z p b G x D b 2 x 1 b W 5 O Y W 1 l c y I g V m F s d W U 9 I n N b J n F 1 b 3 Q 7 W W V h c k 5 v c m 1 l Z C Z x d W 9 0 O y w m c X V v d D t T d G F 0 Z U 5 h b W U m c X V v d D s s J n F 1 b 3 Q 7 U 3 R h Y m J y J n F 1 b 3 Q 7 L C Z x d W 9 0 O 1 J l Z 2 l v b i Z x d W 9 0 O y w m c X V v d D t T d H V k Z W 5 0 T G V 2 Z W w m c X V v d D s s J n F 1 b 3 Q 7 Q 2 9 u d H J v b C Z x d W 9 0 O y w m c X V v d D t D Y X J u Z W d p Z U d y b 3 V w J n F 1 b 3 Q 7 L C Z x d W 9 0 O 0 Z U R S Z x d W 9 0 O 1 0 i I C 8 + P E V u d H J 5 I F R 5 c G U 9 I k Z p b G x D b 3 V u d C I g V m F s d W U 9 I m w 2 O D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z L 0 F 1 d G 9 S Z W 1 v d m V k Q 2 9 s d W 1 u c z E u e 1 l l Y X J O b 3 J t Z W Q s M H 0 m c X V v d D s s J n F 1 b 3 Q 7 U 2 V j d G l v b j E v U X V l c n k z L 0 F 1 d G 9 S Z W 1 v d m V k Q 2 9 s d W 1 u c z E u e 1 N 0 Y X R l T m F t Z S w x f S Z x d W 9 0 O y w m c X V v d D t T Z W N 0 a W 9 u M S 9 R d W V y e T M v Q X V 0 b 1 J l b W 9 2 Z W R D b 2 x 1 b W 5 z M S 5 7 U 3 R h Y m J y L D J 9 J n F 1 b 3 Q 7 L C Z x d W 9 0 O 1 N l Y 3 R p b 2 4 x L 1 F 1 Z X J 5 M y 9 B d X R v U m V t b 3 Z l Z E N v b H V t b n M x L n t S Z W d p b 2 4 s M 3 0 m c X V v d D s s J n F 1 b 3 Q 7 U 2 V j d G l v b j E v U X V l c n k z L 0 F 1 d G 9 S Z W 1 v d m V k Q 2 9 s d W 1 u c z E u e 1 N 0 d W R l b n R M Z X Z l b C w 0 f S Z x d W 9 0 O y w m c X V v d D t T Z W N 0 a W 9 u M S 9 R d W V y e T M v Q X V 0 b 1 J l b W 9 2 Z W R D b 2 x 1 b W 5 z M S 5 7 Q 2 9 u d H J v b C w 1 f S Z x d W 9 0 O y w m c X V v d D t T Z W N 0 a W 9 u M S 9 R d W V y e T M v Q X V 0 b 1 J l b W 9 2 Z W R D b 2 x 1 b W 5 z M S 5 7 Q 2 F y b m V n a W V H c m 9 1 c C w 2 f S Z x d W 9 0 O y w m c X V v d D t T Z W N 0 a W 9 u M S 9 R d W V y e T M v Q X V 0 b 1 J l b W 9 2 Z W R D b 2 x 1 b W 5 z M S 5 7 R l R F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F 1 Z X J 5 M y 9 B d X R v U m V t b 3 Z l Z E N v b H V t b n M x L n t Z Z W F y T m 9 y b W V k L D B 9 J n F 1 b 3 Q 7 L C Z x d W 9 0 O 1 N l Y 3 R p b 2 4 x L 1 F 1 Z X J 5 M y 9 B d X R v U m V t b 3 Z l Z E N v b H V t b n M x L n t T d G F 0 Z U 5 h b W U s M X 0 m c X V v d D s s J n F 1 b 3 Q 7 U 2 V j d G l v b j E v U X V l c n k z L 0 F 1 d G 9 S Z W 1 v d m V k Q 2 9 s d W 1 u c z E u e 1 N 0 Y W J i c i w y f S Z x d W 9 0 O y w m c X V v d D t T Z W N 0 a W 9 u M S 9 R d W V y e T M v Q X V 0 b 1 J l b W 9 2 Z W R D b 2 x 1 b W 5 z M S 5 7 U m V n a W 9 u L D N 9 J n F 1 b 3 Q 7 L C Z x d W 9 0 O 1 N l Y 3 R p b 2 4 x L 1 F 1 Z X J 5 M y 9 B d X R v U m V t b 3 Z l Z E N v b H V t b n M x L n t T d H V k Z W 5 0 T G V 2 Z W w s N H 0 m c X V v d D s s J n F 1 b 3 Q 7 U 2 V j d G l v b j E v U X V l c n k z L 0 F 1 d G 9 S Z W 1 v d m V k Q 2 9 s d W 1 u c z E u e 0 N v b n R y b 2 w s N X 0 m c X V v d D s s J n F 1 b 3 Q 7 U 2 V j d G l v b j E v U X V l c n k z L 0 F 1 d G 9 S Z W 1 v d m V k Q 2 9 s d W 1 u c z E u e 0 N h c m 5 l Z 2 l l R 3 J v d X A s N n 0 m c X V v d D s s J n F 1 b 3 Q 7 U 2 V j d G l v b j E v U X V l c n k z L 0 F 1 d G 9 S Z W 1 v d m V k Q 2 9 s d W 1 u c z E u e 0 Z U R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X V l c n k z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y x Y C l 5 w n 2 Q a u 1 5 p F 5 3 o Z P A A A A A A I A A A A A A B B m A A A A A Q A A I A A A A I T D C y B 4 1 h s N U I O E s 4 C t a r W Z x k b k r x k e 6 d b W z B o 9 K z v / A A A A A A 6 A A A A A A g A A I A A A A K 9 E z 1 v P b 5 C / R 1 1 a E 8 X a V 2 K O h k 0 v S A R 0 c Q 8 j v g 0 X 4 2 I 3 U A A A A J S 4 S Q t R 9 O z X Q e t t o x s Q d f R c g 8 W R k / R D E d f B 4 V K S S s T g J a I Y 1 E 8 Y v o D 3 z r / o v 8 I 2 + j E b 6 p r 8 u M x Z B P c z 1 P a 6 P 7 P P c A I x Q w o L W R 0 6 R q U + u E t q Q A A A A A S v 3 f c Y + E 1 L M U g N I y T t k N B r z W e K 8 1 y 6 E 0 g r N a 1 t I a o 1 M l P Q C h 0 D C r d 0 8 C A q L D o O K h j 5 A J a M x A f + 7 d c 6 a J d 5 u O Y = < / D a t a M a s h u p > 
</file>

<file path=customXml/itemProps1.xml><?xml version="1.0" encoding="utf-8"?>
<ds:datastoreItem xmlns:ds="http://schemas.openxmlformats.org/officeDocument/2006/customXml" ds:itemID="{BC1639AA-7A73-4C4E-82F4-CE351019DB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Table 17</vt:lpstr>
      <vt:lpstr>FTEData</vt:lpstr>
      <vt:lpstr>'Table 17'!DATA</vt:lpstr>
      <vt:lpstr>'Table 17'!Print_Area</vt:lpstr>
      <vt:lpstr>'Table 17'!STATEGRAPH</vt:lpstr>
      <vt:lpstr>'Table 17'!StateGraphData</vt:lpstr>
      <vt:lpstr>'Table 17'!Table8</vt:lpstr>
    </vt:vector>
  </TitlesOfParts>
  <Company>WICHE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T. Prescott</dc:creator>
  <cp:lastModifiedBy>Colleen Falkenstern</cp:lastModifiedBy>
  <cp:lastPrinted>2021-09-28T14:46:27Z</cp:lastPrinted>
  <dcterms:created xsi:type="dcterms:W3CDTF">2004-11-18T21:59:44Z</dcterms:created>
  <dcterms:modified xsi:type="dcterms:W3CDTF">2025-11-25T18:51:33Z</dcterms:modified>
</cp:coreProperties>
</file>